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2102020-1 - 2.10 Jihlavs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'2102020-1 - 2.10 Jihlavsk...'!$C$80:$K$123</definedName>
    <definedName name="_xlnm.Print_Area" localSheetId="1">'2102020-1 - 2.10 Jihlavsk...'!$C$4:$J$39,'2102020-1 - 2.10 Jihlavsk...'!$C$45:$J$62,'2102020-1 - 2.10 Jihlavsk...'!$C$68:$K$123</definedName>
    <definedName name="_xlnm.Print_Titles" localSheetId="1">'2102020-1 - 2.10 Jihlavsk...'!$80:$80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BK122"/>
  <c r="BK118"/>
  <c r="BK110"/>
  <c r="J102"/>
  <c r="J98"/>
  <c r="BK90"/>
  <c r="BK123"/>
  <c r="J84"/>
  <c r="BK114"/>
  <c r="J90"/>
  <c r="BK84"/>
  <c r="J118"/>
  <c r="J107"/>
  <c r="BK99"/>
  <c r="BK120"/>
  <c r="J119"/>
  <c r="J117"/>
  <c r="J114"/>
  <c r="J108"/>
  <c r="BK106"/>
  <c r="BK100"/>
  <c r="J96"/>
  <c r="J94"/>
  <c r="BK87"/>
  <c r="J85"/>
  <c r="J122"/>
  <c r="J116"/>
  <c r="J112"/>
  <c r="J100"/>
  <c r="J99"/>
  <c r="BK94"/>
  <c r="BK88"/>
  <c r="BK86"/>
  <c r="J121"/>
  <c r="BK119"/>
  <c r="BK108"/>
  <c r="J106"/>
  <c r="J92"/>
  <c r="J89"/>
  <c r="BK85"/>
  <c r="BK121"/>
  <c r="BK116"/>
  <c r="J110"/>
  <c r="J104"/>
  <c r="BK96"/>
  <c r="J88"/>
  <c r="BK107"/>
  <c r="BK92"/>
  <c r="J86"/>
  <c r="J120"/>
  <c r="BK104"/>
  <c r="BK89"/>
  <c r="J123"/>
  <c r="BK117"/>
  <c r="BK98"/>
  <c r="J87"/>
  <c i="1" r="AS54"/>
  <c i="2" r="BK112"/>
  <c r="BK102"/>
  <c l="1" r="BK83"/>
  <c r="J83"/>
  <c r="J61"/>
  <c r="P83"/>
  <c r="P82"/>
  <c r="P81"/>
  <c i="1" r="AU55"/>
  <c i="2" r="R83"/>
  <c r="R82"/>
  <c r="R81"/>
  <c r="T83"/>
  <c r="T82"/>
  <c r="T81"/>
  <c r="F54"/>
  <c r="BE94"/>
  <c r="BE98"/>
  <c r="BE106"/>
  <c r="J52"/>
  <c r="F55"/>
  <c r="J77"/>
  <c r="BE89"/>
  <c r="BE99"/>
  <c r="BE102"/>
  <c r="BE107"/>
  <c r="BE116"/>
  <c r="BE121"/>
  <c r="E48"/>
  <c r="J55"/>
  <c r="BE84"/>
  <c r="BE87"/>
  <c r="BE90"/>
  <c r="BE96"/>
  <c r="BE112"/>
  <c r="BE117"/>
  <c r="BE119"/>
  <c r="BE122"/>
  <c r="BE85"/>
  <c r="BE86"/>
  <c r="BE88"/>
  <c r="BE92"/>
  <c r="BE100"/>
  <c r="BE104"/>
  <c r="BE108"/>
  <c r="BE110"/>
  <c r="BE114"/>
  <c r="BE118"/>
  <c r="BE120"/>
  <c r="BE123"/>
  <c r="F35"/>
  <c i="1" r="BB55"/>
  <c r="BB54"/>
  <c r="W31"/>
  <c i="2" r="F34"/>
  <c i="1" r="BA55"/>
  <c r="BA54"/>
  <c r="AW54"/>
  <c r="AK30"/>
  <c r="AU54"/>
  <c i="2" r="F37"/>
  <c i="1" r="BD55"/>
  <c r="BD54"/>
  <c r="W33"/>
  <c i="2" r="J34"/>
  <c i="1" r="AW55"/>
  <c i="2" r="F36"/>
  <c i="1" r="BC55"/>
  <c r="BC54"/>
  <c r="AY54"/>
  <c i="2" l="1" r="BK82"/>
  <c r="J82"/>
  <c r="J60"/>
  <c i="1" r="W32"/>
  <c i="2" r="F33"/>
  <c i="1" r="AZ55"/>
  <c r="AZ54"/>
  <c r="W29"/>
  <c r="W30"/>
  <c r="AX54"/>
  <c i="2" r="J33"/>
  <c i="1" r="AV55"/>
  <c r="AT55"/>
  <c i="2" l="1" r="BK81"/>
  <c r="J81"/>
  <c i="1" r="AV54"/>
  <c r="AK29"/>
  <c i="2" r="J30"/>
  <c i="1" r="AG55"/>
  <c r="AG54"/>
  <c l="1" r="AN55"/>
  <c i="2" r="J39"/>
  <c r="J59"/>
  <c i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<sst xmlns="http://schemas.openxmlformats.org/spreadsheetml/2006/main">
  <si>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</si>
  <si>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</si>
  <si>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</si>
  <si>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</si>
  <si>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</si>
  <si>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{896d73bd-c499-4250-896d-cd295184cae4}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</si>
  <si>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</si>
  <si>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</si>
  <si>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</si>
  <si>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</si>
  <si>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</si>
  <si>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</si>
  <si>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</si>
  <si>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</si>
  <si>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</si>
  <si>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</si>
  <si>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</si>
  <si>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2.10 Jihlavská x Dlouhá</t>
  </si>
  <si>
    <t>KSO:</t>
  </si>
  <si>
    <t/>
  </si>
  <si>
    <t>CC-CZ:</t>
  </si>
  <si>
    <t>Místo:</t>
  </si>
  <si>
    <t>Brno</t>
  </si>
  <si>
    <t>Datum:</t>
  </si>
  <si>
    <t>7. 2. 2020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</si>
  <si>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</si>
  <si>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</si>
  <si>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</si>
  <si>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</si>
  <si>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</si>
  <si>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</si>
  <si>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</si>
  <si>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</si>
  <si>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</si>
  <si>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</si>
  <si>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</si>
  <si>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</si>
  <si>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</si>
  <si>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</si>
  <si>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</si>
  <si>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</si>
  <si>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</si>
  <si>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</si>
  <si>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</si>
  <si>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</si>
  <si>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</si>
  <si>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</si>
  <si>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</si>
  <si>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</si>
  <si>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</si>
  <si>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</si>
  <si>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</si>
  <si>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</si>
  <si>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</si>
  <si>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</si>
  <si>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</si>
  <si>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</si>
  <si>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</si>
  <si>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</si>
  <si>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</si>
  <si>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</si>
  <si>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</si>
  <si>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</si>
  <si>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</si>
  <si>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</si>
  <si>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</si>
  <si>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</si>
  <si>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</si>
  <si>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</si>
  <si>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</si>
  <si>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</si>
  <si>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</si>
  <si>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</si>
  <si>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</si>
  <si>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</si>
  <si>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</si>
  <si>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</si>
  <si>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{aa6bd054-a184-4b35-ae0c-32075a27fb21}</t>
  </si>
  <si>
    <t>2</t>
  </si>
  <si>
    <t>KRYCÍ LIST SOUPISU PRACÍ</t>
  </si>
  <si>
    <t>Objekt:</t>
  </si>
  <si>
    <t>2102020-1 - 2.10 Jihlavská x Dlouhá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</si>
  <si>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</si>
  <si>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</si>
  <si>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</si>
  <si>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</si>
  <si>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</si>
  <si>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</si>
  <si>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</si>
  <si>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</si>
  <si>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</si>
  <si>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</si>
  <si>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</si>
  <si>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</si>
  <si>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</si>
  <si>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</si>
  <si>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</si>
  <si>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</si>
  <si>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</si>
  <si>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</si>
  <si>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</si>
  <si>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</si>
  <si>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</si>
  <si>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</si>
  <si>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</si>
  <si>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</si>
  <si>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</si>
  <si>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</si>
  <si>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</si>
  <si>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</si>
  <si>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kus</t>
  </si>
  <si>
    <t>CS ÚRS 2019 02</t>
  </si>
  <si>
    <t>64</t>
  </si>
  <si>
    <t>66821453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</si>
  <si>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</si>
  <si>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</si>
  <si>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-1283991338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</si>
  <si>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</si>
  <si>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</si>
  <si>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-665117931</t>
  </si>
  <si>
    <t>4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</si>
  <si>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</si>
  <si>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</si>
  <si>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-916968589</t>
  </si>
  <si>
    <t>5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</si>
  <si>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</si>
  <si>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</si>
  <si>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1408572612</t>
  </si>
  <si>
    <t>6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</si>
  <si>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</si>
  <si>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</si>
  <si>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-39509980</t>
  </si>
  <si>
    <t>7</t>
  </si>
  <si>
    <t>00008</t>
  </si>
  <si>
    <t xml:space="preserve">LED vložka červená, průměr 200mm, napájecí napětí do 50V, příkon do 18W se stmíváním._x000d_
</t>
  </si>
  <si>
    <t>256</t>
  </si>
  <si>
    <t>-907107882</t>
  </si>
  <si>
    <t>P</t>
  </si>
  <si>
    <t xml:space="preserve">Poznámka k položce:_x000d_
Pro návěstidla VA1, PA1, PA2, VB1, VC1, PC1, PC2, VD1, PD1 a PD2  á 1ks</t>
  </si>
  <si>
    <t>8</t>
  </si>
  <si>
    <t>00009</t>
  </si>
  <si>
    <t xml:space="preserve">LED vložka žlutá, průměr 200mm, pro napájecí napětí do 50V a příkonem do 18W se stmíváním._x000d_
</t>
  </si>
  <si>
    <t>-322376751</t>
  </si>
  <si>
    <t>Poznámka k položce:_x000d_
Pro návěstidla VA1, VB1, VC1 a VD1 á 1ks</t>
  </si>
  <si>
    <t>9</t>
  </si>
  <si>
    <t>00010</t>
  </si>
  <si>
    <t xml:space="preserve">LED vložka zelená, průměr 200mm, napájecí napětí do 50V, příkon do 18W se stmíváním._x000d_
</t>
  </si>
  <si>
    <t>1031413096</t>
  </si>
  <si>
    <t xml:space="preserve">Poznámka k položce:_x000d_
Pro návěstidlaPro návěstidla VA1, PA1, PA2, SB, VB1, KC, SC, VC1, PC1, PC2, KD, VD1, PD1 a PD2  á 1ks</t>
  </si>
  <si>
    <t>10</t>
  </si>
  <si>
    <t>00011</t>
  </si>
  <si>
    <t>Symbol pro LED vložku 200mm</t>
  </si>
  <si>
    <t>-1850625219</t>
  </si>
  <si>
    <t>Poznámka k položce:_x000d_
Plná šipka pro SB, KC, SC a KD á 1ks_x000d_
Stojící chodec pro PA1, PA2, PC1, PC2, PD1 a PD2 á 1ks_x000d_
Kráčející chodec pro PA1, PA2, PC1, PC2, PD1 a PD2 á 1ks</t>
  </si>
  <si>
    <t>11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</si>
  <si>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</si>
  <si>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</si>
  <si>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-175546566</t>
  </si>
  <si>
    <t>12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</si>
  <si>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</si>
  <si>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</si>
  <si>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724094447</t>
  </si>
  <si>
    <t>13</t>
  </si>
  <si>
    <t>00012</t>
  </si>
  <si>
    <t xml:space="preserve">LED vložka  červená průměr 300, napájecí napětí do 50V, příkon do 18W se stmíváním._x000d_
</t>
  </si>
  <si>
    <t>11499810</t>
  </si>
  <si>
    <t>Poznámka k položce:_x000d_
Pro návěstidla VA2, VB2, VC2 a VD2 á 1ks</t>
  </si>
  <si>
    <t>14</t>
  </si>
  <si>
    <t>00013</t>
  </si>
  <si>
    <t xml:space="preserve">LED vložka  žlutá průměr 300, napájecí napětí do 50V, příkon do 18W se stmíváním._x000d_
</t>
  </si>
  <si>
    <t>966973890</t>
  </si>
  <si>
    <t>00014</t>
  </si>
  <si>
    <t xml:space="preserve">LED vložka  zelená průměr 300, napájecí napětí do 50V, příkon do 18W se stmíváním._x000d_
</t>
  </si>
  <si>
    <t>204011842</t>
  </si>
  <si>
    <t>16</t>
  </si>
  <si>
    <t>220960113-D</t>
  </si>
  <si>
    <t>Demontáž signalizačního zařízení pro nevidomé na návěstidlo</t>
  </si>
  <si>
    <t>1460363028</t>
  </si>
  <si>
    <t>17</t>
  </si>
  <si>
    <t>220960113</t>
  </si>
  <si>
    <t>Montáž signalizačního zařízení pro nevidomé na návěstidlo</t>
  </si>
  <si>
    <t>1541913224</t>
  </si>
  <si>
    <t>18</t>
  </si>
  <si>
    <t>00020</t>
  </si>
  <si>
    <t>Akustická signalizace pro nevidomé, napájecí napětí do 50V.</t>
  </si>
  <si>
    <t>-999863385</t>
  </si>
  <si>
    <t>Poznámka k položce:_x000d_
Pro návěstidla PA1, PA2, PC1, PC2, PD1 a PD2 á 1ks</t>
  </si>
  <si>
    <t>19</t>
  </si>
  <si>
    <t>220960182-D</t>
  </si>
  <si>
    <t>Demontáž řadiče včetně usazení, zatažení kabelů do řadiče, připojení uzemnění přes šest světelných skupin</t>
  </si>
  <si>
    <t>99091354</t>
  </si>
  <si>
    <t>PSC</t>
  </si>
  <si>
    <t xml:space="preserve">Poznámka k souboru cen:_x000d_
1. V cenách 220 96-0181 až -0183 nejsou započteny náklady na:_x000d_
a) zhotovení formy,_x000d_
b) zapojení řadiče._x000d_
</t>
  </si>
  <si>
    <t>20</t>
  </si>
  <si>
    <t>220960182</t>
  </si>
  <si>
    <t>Montáž řadiče včetně usazení, zatažení kabelů do řadiče, připojení uzemnění přes šest světelných skupin</t>
  </si>
  <si>
    <t>-1595897823</t>
  </si>
  <si>
    <t>00019</t>
  </si>
  <si>
    <t>Mikroprocesorový řadič</t>
  </si>
  <si>
    <t>ks</t>
  </si>
  <si>
    <t>2056033777</t>
  </si>
  <si>
    <t xml:space="preserve">Poznámka k položce:_x000d_
HW výbava řadiče musí zajistit  připojení následujících technologií:_x000d_
_x000d_
-  9ks smyčkových detektorů_x000d_
-  bezdrátová aktivace akustické signalizace_x000d_
_x000d_
Řadič SSZ musí být možné v budoucnu rozšířit o další HW pro:_x000d_
_x000d_
-   připojení dalších signálních skupin _x000d_
-   připojení dalších smyčkových detektorů _x000d_
-   připojení minimálně dvou kusů videotetektorů ( v minimálním počtu 2ks detekčních zón / videodetektor)_x000d_
-   připojení chodeckých tlačítek (cca 2ks)_x000d_
-   připojení technologie C- ITS (minimálně preference MHD, IZS apod.)</t>
  </si>
  <si>
    <t>22</t>
  </si>
  <si>
    <t>220960201</t>
  </si>
  <si>
    <t>Adresace řadiče MR přes čtyři světelné skupiny</t>
  </si>
  <si>
    <t>-1009243340</t>
  </si>
  <si>
    <t>23</t>
  </si>
  <si>
    <t>220960222</t>
  </si>
  <si>
    <t>Programování řadiče MR přes deset světelných skupin</t>
  </si>
  <si>
    <t>-1442920842</t>
  </si>
  <si>
    <t>24</t>
  </si>
  <si>
    <t>220960311</t>
  </si>
  <si>
    <t>Komplexní vyzkoušení křižovatky s mikroprocesorovým řadičem MR před uvedením zařízení do provozu do pěti signálních skupin</t>
  </si>
  <si>
    <t>123642957</t>
  </si>
  <si>
    <t>25</t>
  </si>
  <si>
    <t>220960312</t>
  </si>
  <si>
    <t>Komplexní vyzkoušení křižovatky s mikroprocesorovým řadičem MR před uvedením zařízení do provozu za každých dalších pět signálních skupin</t>
  </si>
  <si>
    <t>977109466</t>
  </si>
  <si>
    <t>26</t>
  </si>
  <si>
    <t>220960422</t>
  </si>
  <si>
    <t>Uvedení do provozu silniční signalizační zařízení po přepnutí na blikající žlutou</t>
  </si>
  <si>
    <t>1090305035</t>
  </si>
  <si>
    <t>27</t>
  </si>
  <si>
    <t>00002</t>
  </si>
  <si>
    <t>Komunikační modem pro komunikaci řadiče s dopravní ústřednou - pro řadič</t>
  </si>
  <si>
    <t>837739922</t>
  </si>
  <si>
    <t>28</t>
  </si>
  <si>
    <t>00003</t>
  </si>
  <si>
    <t>Komunikační modem pro komunikaci dopravní ústředny s řadičem - pro dopravní ústřednu (pro připojení dvou SSZ)</t>
  </si>
  <si>
    <t>-1209728797</t>
  </si>
  <si>
    <t>29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</si>
  <si>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</si>
  <si>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</si>
  <si>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305915092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</si>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</sst>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2102020-1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2.10 Jihlavská x Dlouhá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7. 2. 2020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'2102020-1 - 2.10 Jihlavsk...'!J30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'2102020-1 - 2.10 Jihlavsk...'!P81</f>
        <v>0</v>
      </c>
      <c r="AV55" s="118">
        <f>'2102020-1 - 2.10 Jihlavsk...'!J33</f>
        <v>0</v>
      </c>
      <c r="AW55" s="118">
        <f>'2102020-1 - 2.10 Jihlavsk...'!J34</f>
        <v>0</v>
      </c>
      <c r="AX55" s="118">
        <f>'2102020-1 - 2.10 Jihlavsk...'!J35</f>
        <v>0</v>
      </c>
      <c r="AY55" s="118">
        <f>'2102020-1 - 2.10 Jihlavsk...'!J36</f>
        <v>0</v>
      </c>
      <c r="AZ55" s="118">
        <f>'2102020-1 - 2.10 Jihlavsk...'!F33</f>
        <v>0</v>
      </c>
      <c r="BA55" s="118">
        <f>'2102020-1 - 2.10 Jihlavsk...'!F34</f>
        <v>0</v>
      </c>
      <c r="BB55" s="118">
        <f>'2102020-1 - 2.10 Jihlavsk...'!F35</f>
        <v>0</v>
      </c>
      <c r="BC55" s="118">
        <f>'2102020-1 - 2.10 Jihlavsk...'!F36</f>
        <v>0</v>
      </c>
      <c r="BD55" s="120">
        <f>'2102020-1 - 2.10 Jihlavsk...'!F37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KAonz7xzjosGtefrRZQpohVy60jF7Lk7GQiWHR9H8G93xIsjT5H5ulgBNt8i7OWJ61+RH6k0XsOTE5vdcRP7Og==" hashValue="ivCj6ISvxaXGZjP9iRmosVg1GpPNW+NZRtLn3n9FzjfaR3IQeiWdlgwApBzwvhoCkJlfIkxR8YYPfA5gQeWW6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02020-1 - 2.10 Jihlavs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2.10 Jihlavská x Dlouhá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7. 2. 2020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ROUND((SUM(BE81:BE123)),  2)</f>
        <v>0</v>
      </c>
      <c r="G33" s="36"/>
      <c r="H33" s="36"/>
      <c r="I33" s="149">
        <v>0.20999999999999999</v>
      </c>
      <c r="J33" s="148">
        <f>ROUND(((SUM(BE81:BE123))*I33),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ROUND((SUM(BF81:BF123)),  2)</f>
        <v>0</v>
      </c>
      <c r="G34" s="36"/>
      <c r="H34" s="36"/>
      <c r="I34" s="149">
        <v>0.14999999999999999</v>
      </c>
      <c r="J34" s="148">
        <f>ROUND(((SUM(BF81:BF123))*I34),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ROUND((SUM(BH81:BH123)),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ROUND((SUM(BI81:BI123)),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2.10 Jihlavská x Dlouhá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2102020-1 - 2.10 Jihlavská x Dlouhá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7. 2. 2020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2.10 Jihlavská x Dlouhá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2102020-1 - 2.10 Jihlavská x Dlouhá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7. 2. 2020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0.0030000000000000001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0.0030000000000000001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SUM(P84:P123)</f>
        <v>0</v>
      </c>
      <c r="Q83" s="204"/>
      <c r="R83" s="205">
        <f>SUM(R84:R123)</f>
        <v>0.0030000000000000001</v>
      </c>
      <c r="S83" s="204"/>
      <c r="T83" s="206">
        <f>SUM(T84:T123)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SUM(BK84:BK123)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4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 ht="33" customHeight="1">
      <c r="A85" s="36"/>
      <c r="B85" s="37"/>
      <c r="C85" s="212" t="s">
        <v>78</v>
      </c>
      <c r="D85" s="212" t="s">
        <v>107</v>
      </c>
      <c r="E85" s="213" t="s">
        <v>114</v>
      </c>
      <c r="F85" s="214" t="s">
        <v>115</v>
      </c>
      <c r="G85" s="215" t="s">
        <v>110</v>
      </c>
      <c r="H85" s="216">
        <v>4</v>
      </c>
      <c r="I85" s="217"/>
      <c r="J85" s="218">
        <f>ROUND(I85*H85,2)</f>
        <v>0</v>
      </c>
      <c r="K85" s="214" t="s">
        <v>111</v>
      </c>
      <c r="L85" s="42"/>
      <c r="M85" s="219" t="s">
        <v>19</v>
      </c>
      <c r="N85" s="220" t="s">
        <v>41</v>
      </c>
      <c r="O85" s="82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3" t="s">
        <v>112</v>
      </c>
      <c r="AT85" s="223" t="s">
        <v>107</v>
      </c>
      <c r="AU85" s="223" t="s">
        <v>78</v>
      </c>
      <c r="AY85" s="15" t="s">
        <v>104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5" t="s">
        <v>76</v>
      </c>
      <c r="BK85" s="224">
        <f>ROUND(I85*H85,2)</f>
        <v>0</v>
      </c>
      <c r="BL85" s="15" t="s">
        <v>112</v>
      </c>
      <c r="BM85" s="223" t="s">
        <v>116</v>
      </c>
    </row>
    <row r="86" s="2" customFormat="1" ht="33" customHeight="1">
      <c r="A86" s="36"/>
      <c r="B86" s="37"/>
      <c r="C86" s="212" t="s">
        <v>103</v>
      </c>
      <c r="D86" s="212" t="s">
        <v>107</v>
      </c>
      <c r="E86" s="213" t="s">
        <v>117</v>
      </c>
      <c r="F86" s="214" t="s">
        <v>118</v>
      </c>
      <c r="G86" s="215" t="s">
        <v>110</v>
      </c>
      <c r="H86" s="216">
        <v>6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119</v>
      </c>
    </row>
    <row r="87" s="2" customFormat="1" ht="33" customHeight="1">
      <c r="A87" s="36"/>
      <c r="B87" s="37"/>
      <c r="C87" s="212" t="s">
        <v>120</v>
      </c>
      <c r="D87" s="212" t="s">
        <v>107</v>
      </c>
      <c r="E87" s="213" t="s">
        <v>121</v>
      </c>
      <c r="F87" s="214" t="s">
        <v>122</v>
      </c>
      <c r="G87" s="215" t="s">
        <v>110</v>
      </c>
      <c r="H87" s="216">
        <v>6</v>
      </c>
      <c r="I87" s="217"/>
      <c r="J87" s="218">
        <f>ROUND(I87*H87,2)</f>
        <v>0</v>
      </c>
      <c r="K87" s="214" t="s">
        <v>111</v>
      </c>
      <c r="L87" s="42"/>
      <c r="M87" s="219" t="s">
        <v>19</v>
      </c>
      <c r="N87" s="220" t="s">
        <v>41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112</v>
      </c>
      <c r="AT87" s="223" t="s">
        <v>107</v>
      </c>
      <c r="AU87" s="223" t="s">
        <v>78</v>
      </c>
      <c r="AY87" s="15" t="s">
        <v>104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76</v>
      </c>
      <c r="BK87" s="224">
        <f>ROUND(I87*H87,2)</f>
        <v>0</v>
      </c>
      <c r="BL87" s="15" t="s">
        <v>112</v>
      </c>
      <c r="BM87" s="223" t="s">
        <v>123</v>
      </c>
    </row>
    <row r="88" s="2" customFormat="1" ht="33" customHeight="1">
      <c r="A88" s="36"/>
      <c r="B88" s="37"/>
      <c r="C88" s="212" t="s">
        <v>124</v>
      </c>
      <c r="D88" s="212" t="s">
        <v>107</v>
      </c>
      <c r="E88" s="213" t="s">
        <v>125</v>
      </c>
      <c r="F88" s="214" t="s">
        <v>126</v>
      </c>
      <c r="G88" s="215" t="s">
        <v>110</v>
      </c>
      <c r="H88" s="216">
        <v>4</v>
      </c>
      <c r="I88" s="217"/>
      <c r="J88" s="218">
        <f>ROUND(I88*H88,2)</f>
        <v>0</v>
      </c>
      <c r="K88" s="214" t="s">
        <v>111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112</v>
      </c>
      <c r="AT88" s="223" t="s">
        <v>107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127</v>
      </c>
    </row>
    <row r="89" s="2" customFormat="1" ht="33" customHeight="1">
      <c r="A89" s="36"/>
      <c r="B89" s="37"/>
      <c r="C89" s="212" t="s">
        <v>128</v>
      </c>
      <c r="D89" s="212" t="s">
        <v>107</v>
      </c>
      <c r="E89" s="213" t="s">
        <v>129</v>
      </c>
      <c r="F89" s="214" t="s">
        <v>130</v>
      </c>
      <c r="G89" s="215" t="s">
        <v>110</v>
      </c>
      <c r="H89" s="216">
        <v>4</v>
      </c>
      <c r="I89" s="217"/>
      <c r="J89" s="218">
        <f>ROUND(I89*H89,2)</f>
        <v>0</v>
      </c>
      <c r="K89" s="214" t="s">
        <v>111</v>
      </c>
      <c r="L89" s="42"/>
      <c r="M89" s="219" t="s">
        <v>19</v>
      </c>
      <c r="N89" s="220" t="s">
        <v>41</v>
      </c>
      <c r="O89" s="82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3" t="s">
        <v>112</v>
      </c>
      <c r="AT89" s="223" t="s">
        <v>107</v>
      </c>
      <c r="AU89" s="223" t="s">
        <v>78</v>
      </c>
      <c r="AY89" s="15" t="s">
        <v>104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5" t="s">
        <v>76</v>
      </c>
      <c r="BK89" s="224">
        <f>ROUND(I89*H89,2)</f>
        <v>0</v>
      </c>
      <c r="BL89" s="15" t="s">
        <v>112</v>
      </c>
      <c r="BM89" s="223" t="s">
        <v>131</v>
      </c>
    </row>
    <row r="90" s="2" customFormat="1" ht="22.5" customHeight="1">
      <c r="A90" s="36"/>
      <c r="B90" s="37"/>
      <c r="C90" s="225" t="s">
        <v>132</v>
      </c>
      <c r="D90" s="225" t="s">
        <v>101</v>
      </c>
      <c r="E90" s="226" t="s">
        <v>133</v>
      </c>
      <c r="F90" s="227" t="s">
        <v>134</v>
      </c>
      <c r="G90" s="228" t="s">
        <v>110</v>
      </c>
      <c r="H90" s="229">
        <v>10</v>
      </c>
      <c r="I90" s="230"/>
      <c r="J90" s="231">
        <f>ROUND(I90*H90,2)</f>
        <v>0</v>
      </c>
      <c r="K90" s="227" t="s">
        <v>19</v>
      </c>
      <c r="L90" s="232"/>
      <c r="M90" s="233" t="s">
        <v>19</v>
      </c>
      <c r="N90" s="234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135</v>
      </c>
      <c r="AT90" s="223" t="s">
        <v>101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136</v>
      </c>
    </row>
    <row r="91" s="2" customFormat="1">
      <c r="A91" s="36"/>
      <c r="B91" s="37"/>
      <c r="C91" s="38"/>
      <c r="D91" s="235" t="s">
        <v>137</v>
      </c>
      <c r="E91" s="38"/>
      <c r="F91" s="236" t="s">
        <v>138</v>
      </c>
      <c r="G91" s="38"/>
      <c r="H91" s="38"/>
      <c r="I91" s="130"/>
      <c r="J91" s="38"/>
      <c r="K91" s="38"/>
      <c r="L91" s="42"/>
      <c r="M91" s="237"/>
      <c r="N91" s="23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137</v>
      </c>
      <c r="AU91" s="15" t="s">
        <v>78</v>
      </c>
    </row>
    <row r="92" s="2" customFormat="1" ht="22.5" customHeight="1">
      <c r="A92" s="36"/>
      <c r="B92" s="37"/>
      <c r="C92" s="225" t="s">
        <v>139</v>
      </c>
      <c r="D92" s="225" t="s">
        <v>101</v>
      </c>
      <c r="E92" s="226" t="s">
        <v>140</v>
      </c>
      <c r="F92" s="227" t="s">
        <v>141</v>
      </c>
      <c r="G92" s="228" t="s">
        <v>110</v>
      </c>
      <c r="H92" s="229">
        <v>4</v>
      </c>
      <c r="I92" s="230"/>
      <c r="J92" s="231">
        <f>ROUND(I92*H92,2)</f>
        <v>0</v>
      </c>
      <c r="K92" s="227" t="s">
        <v>19</v>
      </c>
      <c r="L92" s="232"/>
      <c r="M92" s="233" t="s">
        <v>19</v>
      </c>
      <c r="N92" s="234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135</v>
      </c>
      <c r="AT92" s="223" t="s">
        <v>101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142</v>
      </c>
    </row>
    <row r="93" s="2" customFormat="1">
      <c r="A93" s="36"/>
      <c r="B93" s="37"/>
      <c r="C93" s="38"/>
      <c r="D93" s="235" t="s">
        <v>137</v>
      </c>
      <c r="E93" s="38"/>
      <c r="F93" s="236" t="s">
        <v>143</v>
      </c>
      <c r="G93" s="38"/>
      <c r="H93" s="38"/>
      <c r="I93" s="130"/>
      <c r="J93" s="38"/>
      <c r="K93" s="38"/>
      <c r="L93" s="42"/>
      <c r="M93" s="237"/>
      <c r="N93" s="23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78</v>
      </c>
    </row>
    <row r="94" s="2" customFormat="1" ht="22.5" customHeight="1">
      <c r="A94" s="36"/>
      <c r="B94" s="37"/>
      <c r="C94" s="225" t="s">
        <v>144</v>
      </c>
      <c r="D94" s="225" t="s">
        <v>101</v>
      </c>
      <c r="E94" s="226" t="s">
        <v>145</v>
      </c>
      <c r="F94" s="227" t="s">
        <v>146</v>
      </c>
      <c r="G94" s="228" t="s">
        <v>110</v>
      </c>
      <c r="H94" s="229">
        <v>14</v>
      </c>
      <c r="I94" s="230"/>
      <c r="J94" s="231">
        <f>ROUND(I94*H94,2)</f>
        <v>0</v>
      </c>
      <c r="K94" s="227" t="s">
        <v>19</v>
      </c>
      <c r="L94" s="232"/>
      <c r="M94" s="233" t="s">
        <v>19</v>
      </c>
      <c r="N94" s="234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135</v>
      </c>
      <c r="AT94" s="223" t="s">
        <v>101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147</v>
      </c>
    </row>
    <row r="95" s="2" customFormat="1">
      <c r="A95" s="36"/>
      <c r="B95" s="37"/>
      <c r="C95" s="38"/>
      <c r="D95" s="235" t="s">
        <v>137</v>
      </c>
      <c r="E95" s="38"/>
      <c r="F95" s="236" t="s">
        <v>148</v>
      </c>
      <c r="G95" s="38"/>
      <c r="H95" s="38"/>
      <c r="I95" s="130"/>
      <c r="J95" s="38"/>
      <c r="K95" s="38"/>
      <c r="L95" s="42"/>
      <c r="M95" s="237"/>
      <c r="N95" s="238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137</v>
      </c>
      <c r="AU95" s="15" t="s">
        <v>78</v>
      </c>
    </row>
    <row r="96" s="2" customFormat="1" ht="16.5" customHeight="1">
      <c r="A96" s="36"/>
      <c r="B96" s="37"/>
      <c r="C96" s="225" t="s">
        <v>149</v>
      </c>
      <c r="D96" s="225" t="s">
        <v>101</v>
      </c>
      <c r="E96" s="226" t="s">
        <v>150</v>
      </c>
      <c r="F96" s="227" t="s">
        <v>151</v>
      </c>
      <c r="G96" s="228" t="s">
        <v>110</v>
      </c>
      <c r="H96" s="229">
        <v>16</v>
      </c>
      <c r="I96" s="230"/>
      <c r="J96" s="231">
        <f>ROUND(I96*H96,2)</f>
        <v>0</v>
      </c>
      <c r="K96" s="227" t="s">
        <v>19</v>
      </c>
      <c r="L96" s="232"/>
      <c r="M96" s="233" t="s">
        <v>19</v>
      </c>
      <c r="N96" s="234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135</v>
      </c>
      <c r="AT96" s="223" t="s">
        <v>101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152</v>
      </c>
    </row>
    <row r="97" s="2" customFormat="1">
      <c r="A97" s="36"/>
      <c r="B97" s="37"/>
      <c r="C97" s="38"/>
      <c r="D97" s="235" t="s">
        <v>137</v>
      </c>
      <c r="E97" s="38"/>
      <c r="F97" s="236" t="s">
        <v>153</v>
      </c>
      <c r="G97" s="38"/>
      <c r="H97" s="38"/>
      <c r="I97" s="130"/>
      <c r="J97" s="38"/>
      <c r="K97" s="38"/>
      <c r="L97" s="42"/>
      <c r="M97" s="237"/>
      <c r="N97" s="23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137</v>
      </c>
      <c r="AU97" s="15" t="s">
        <v>78</v>
      </c>
    </row>
    <row r="98" s="2" customFormat="1" ht="33" customHeight="1">
      <c r="A98" s="36"/>
      <c r="B98" s="37"/>
      <c r="C98" s="212" t="s">
        <v>154</v>
      </c>
      <c r="D98" s="212" t="s">
        <v>107</v>
      </c>
      <c r="E98" s="213" t="s">
        <v>155</v>
      </c>
      <c r="F98" s="214" t="s">
        <v>156</v>
      </c>
      <c r="G98" s="215" t="s">
        <v>110</v>
      </c>
      <c r="H98" s="216">
        <v>4</v>
      </c>
      <c r="I98" s="217"/>
      <c r="J98" s="218">
        <f>ROUND(I98*H98,2)</f>
        <v>0</v>
      </c>
      <c r="K98" s="214" t="s">
        <v>111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112</v>
      </c>
      <c r="AT98" s="223" t="s">
        <v>107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157</v>
      </c>
    </row>
    <row r="99" s="2" customFormat="1" ht="33" customHeight="1">
      <c r="A99" s="36"/>
      <c r="B99" s="37"/>
      <c r="C99" s="212" t="s">
        <v>158</v>
      </c>
      <c r="D99" s="212" t="s">
        <v>107</v>
      </c>
      <c r="E99" s="213" t="s">
        <v>159</v>
      </c>
      <c r="F99" s="214" t="s">
        <v>160</v>
      </c>
      <c r="G99" s="215" t="s">
        <v>110</v>
      </c>
      <c r="H99" s="216">
        <v>4</v>
      </c>
      <c r="I99" s="217"/>
      <c r="J99" s="218">
        <f>ROUND(I99*H99,2)</f>
        <v>0</v>
      </c>
      <c r="K99" s="214" t="s">
        <v>111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112</v>
      </c>
      <c r="AT99" s="223" t="s">
        <v>107</v>
      </c>
      <c r="AU99" s="223" t="s">
        <v>78</v>
      </c>
      <c r="AY99" s="15" t="s">
        <v>104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76</v>
      </c>
      <c r="BK99" s="224">
        <f>ROUND(I99*H99,2)</f>
        <v>0</v>
      </c>
      <c r="BL99" s="15" t="s">
        <v>112</v>
      </c>
      <c r="BM99" s="223" t="s">
        <v>161</v>
      </c>
    </row>
    <row r="100" s="2" customFormat="1" ht="22.5" customHeight="1">
      <c r="A100" s="36"/>
      <c r="B100" s="37"/>
      <c r="C100" s="225" t="s">
        <v>162</v>
      </c>
      <c r="D100" s="225" t="s">
        <v>101</v>
      </c>
      <c r="E100" s="226" t="s">
        <v>163</v>
      </c>
      <c r="F100" s="227" t="s">
        <v>164</v>
      </c>
      <c r="G100" s="228" t="s">
        <v>110</v>
      </c>
      <c r="H100" s="229">
        <v>4</v>
      </c>
      <c r="I100" s="230"/>
      <c r="J100" s="231">
        <f>ROUND(I100*H100,2)</f>
        <v>0</v>
      </c>
      <c r="K100" s="227" t="s">
        <v>19</v>
      </c>
      <c r="L100" s="232"/>
      <c r="M100" s="233" t="s">
        <v>19</v>
      </c>
      <c r="N100" s="234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135</v>
      </c>
      <c r="AT100" s="223" t="s">
        <v>101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165</v>
      </c>
    </row>
    <row r="101" s="2" customFormat="1">
      <c r="A101" s="36"/>
      <c r="B101" s="37"/>
      <c r="C101" s="38"/>
      <c r="D101" s="235" t="s">
        <v>137</v>
      </c>
      <c r="E101" s="38"/>
      <c r="F101" s="236" t="s">
        <v>166</v>
      </c>
      <c r="G101" s="38"/>
      <c r="H101" s="38"/>
      <c r="I101" s="130"/>
      <c r="J101" s="38"/>
      <c r="K101" s="38"/>
      <c r="L101" s="42"/>
      <c r="M101" s="237"/>
      <c r="N101" s="238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78</v>
      </c>
    </row>
    <row r="102" s="2" customFormat="1" ht="22.5" customHeight="1">
      <c r="A102" s="36"/>
      <c r="B102" s="37"/>
      <c r="C102" s="225" t="s">
        <v>167</v>
      </c>
      <c r="D102" s="225" t="s">
        <v>101</v>
      </c>
      <c r="E102" s="226" t="s">
        <v>168</v>
      </c>
      <c r="F102" s="227" t="s">
        <v>169</v>
      </c>
      <c r="G102" s="228" t="s">
        <v>110</v>
      </c>
      <c r="H102" s="229">
        <v>4</v>
      </c>
      <c r="I102" s="230"/>
      <c r="J102" s="231">
        <f>ROUND(I102*H102,2)</f>
        <v>0</v>
      </c>
      <c r="K102" s="227" t="s">
        <v>19</v>
      </c>
      <c r="L102" s="232"/>
      <c r="M102" s="233" t="s">
        <v>19</v>
      </c>
      <c r="N102" s="234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135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170</v>
      </c>
    </row>
    <row r="103" s="2" customFormat="1">
      <c r="A103" s="36"/>
      <c r="B103" s="37"/>
      <c r="C103" s="38"/>
      <c r="D103" s="235" t="s">
        <v>137</v>
      </c>
      <c r="E103" s="38"/>
      <c r="F103" s="236" t="s">
        <v>166</v>
      </c>
      <c r="G103" s="38"/>
      <c r="H103" s="38"/>
      <c r="I103" s="130"/>
      <c r="J103" s="38"/>
      <c r="K103" s="38"/>
      <c r="L103" s="42"/>
      <c r="M103" s="237"/>
      <c r="N103" s="23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78</v>
      </c>
    </row>
    <row r="104" s="2" customFormat="1" ht="22.5" customHeight="1">
      <c r="A104" s="36"/>
      <c r="B104" s="37"/>
      <c r="C104" s="225" t="s">
        <v>8</v>
      </c>
      <c r="D104" s="225" t="s">
        <v>101</v>
      </c>
      <c r="E104" s="226" t="s">
        <v>171</v>
      </c>
      <c r="F104" s="227" t="s">
        <v>172</v>
      </c>
      <c r="G104" s="228" t="s">
        <v>110</v>
      </c>
      <c r="H104" s="229">
        <v>4</v>
      </c>
      <c r="I104" s="230"/>
      <c r="J104" s="231">
        <f>ROUND(I104*H104,2)</f>
        <v>0</v>
      </c>
      <c r="K104" s="227" t="s">
        <v>19</v>
      </c>
      <c r="L104" s="232"/>
      <c r="M104" s="233" t="s">
        <v>19</v>
      </c>
      <c r="N104" s="234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135</v>
      </c>
      <c r="AT104" s="223" t="s">
        <v>101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173</v>
      </c>
    </row>
    <row r="105" s="2" customFormat="1">
      <c r="A105" s="36"/>
      <c r="B105" s="37"/>
      <c r="C105" s="38"/>
      <c r="D105" s="235" t="s">
        <v>137</v>
      </c>
      <c r="E105" s="38"/>
      <c r="F105" s="236" t="s">
        <v>166</v>
      </c>
      <c r="G105" s="38"/>
      <c r="H105" s="38"/>
      <c r="I105" s="130"/>
      <c r="J105" s="38"/>
      <c r="K105" s="38"/>
      <c r="L105" s="42"/>
      <c r="M105" s="237"/>
      <c r="N105" s="23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137</v>
      </c>
      <c r="AU105" s="15" t="s">
        <v>78</v>
      </c>
    </row>
    <row r="106" s="2" customFormat="1" ht="16.5" customHeight="1">
      <c r="A106" s="36"/>
      <c r="B106" s="37"/>
      <c r="C106" s="212" t="s">
        <v>174</v>
      </c>
      <c r="D106" s="212" t="s">
        <v>107</v>
      </c>
      <c r="E106" s="213" t="s">
        <v>175</v>
      </c>
      <c r="F106" s="214" t="s">
        <v>176</v>
      </c>
      <c r="G106" s="215" t="s">
        <v>110</v>
      </c>
      <c r="H106" s="216">
        <v>6</v>
      </c>
      <c r="I106" s="217"/>
      <c r="J106" s="218">
        <f>ROUND(I106*H106,2)</f>
        <v>0</v>
      </c>
      <c r="K106" s="214" t="s">
        <v>111</v>
      </c>
      <c r="L106" s="42"/>
      <c r="M106" s="219" t="s">
        <v>19</v>
      </c>
      <c r="N106" s="220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112</v>
      </c>
      <c r="AT106" s="223" t="s">
        <v>107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177</v>
      </c>
    </row>
    <row r="107" s="2" customFormat="1" ht="16.5" customHeight="1">
      <c r="A107" s="36"/>
      <c r="B107" s="37"/>
      <c r="C107" s="212" t="s">
        <v>178</v>
      </c>
      <c r="D107" s="212" t="s">
        <v>107</v>
      </c>
      <c r="E107" s="213" t="s">
        <v>179</v>
      </c>
      <c r="F107" s="214" t="s">
        <v>180</v>
      </c>
      <c r="G107" s="215" t="s">
        <v>110</v>
      </c>
      <c r="H107" s="216">
        <v>6</v>
      </c>
      <c r="I107" s="217"/>
      <c r="J107" s="218">
        <f>ROUND(I107*H107,2)</f>
        <v>0</v>
      </c>
      <c r="K107" s="214" t="s">
        <v>111</v>
      </c>
      <c r="L107" s="42"/>
      <c r="M107" s="219" t="s">
        <v>19</v>
      </c>
      <c r="N107" s="220" t="s">
        <v>41</v>
      </c>
      <c r="O107" s="82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3" t="s">
        <v>112</v>
      </c>
      <c r="AT107" s="223" t="s">
        <v>107</v>
      </c>
      <c r="AU107" s="223" t="s">
        <v>78</v>
      </c>
      <c r="AY107" s="15" t="s">
        <v>104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5" t="s">
        <v>76</v>
      </c>
      <c r="BK107" s="224">
        <f>ROUND(I107*H107,2)</f>
        <v>0</v>
      </c>
      <c r="BL107" s="15" t="s">
        <v>112</v>
      </c>
      <c r="BM107" s="223" t="s">
        <v>181</v>
      </c>
    </row>
    <row r="108" s="2" customFormat="1" ht="16.5" customHeight="1">
      <c r="A108" s="36"/>
      <c r="B108" s="37"/>
      <c r="C108" s="225" t="s">
        <v>182</v>
      </c>
      <c r="D108" s="225" t="s">
        <v>101</v>
      </c>
      <c r="E108" s="226" t="s">
        <v>183</v>
      </c>
      <c r="F108" s="227" t="s">
        <v>184</v>
      </c>
      <c r="G108" s="228" t="s">
        <v>110</v>
      </c>
      <c r="H108" s="229">
        <v>6</v>
      </c>
      <c r="I108" s="230"/>
      <c r="J108" s="231">
        <f>ROUND(I108*H108,2)</f>
        <v>0</v>
      </c>
      <c r="K108" s="227" t="s">
        <v>19</v>
      </c>
      <c r="L108" s="232"/>
      <c r="M108" s="233" t="s">
        <v>19</v>
      </c>
      <c r="N108" s="234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135</v>
      </c>
      <c r="AT108" s="223" t="s">
        <v>101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185</v>
      </c>
    </row>
    <row r="109" s="2" customFormat="1">
      <c r="A109" s="36"/>
      <c r="B109" s="37"/>
      <c r="C109" s="38"/>
      <c r="D109" s="235" t="s">
        <v>137</v>
      </c>
      <c r="E109" s="38"/>
      <c r="F109" s="236" t="s">
        <v>186</v>
      </c>
      <c r="G109" s="38"/>
      <c r="H109" s="38"/>
      <c r="I109" s="130"/>
      <c r="J109" s="38"/>
      <c r="K109" s="38"/>
      <c r="L109" s="42"/>
      <c r="M109" s="237"/>
      <c r="N109" s="23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137</v>
      </c>
      <c r="AU109" s="15" t="s">
        <v>78</v>
      </c>
    </row>
    <row r="110" s="2" customFormat="1" ht="16.5" customHeight="1">
      <c r="A110" s="36"/>
      <c r="B110" s="37"/>
      <c r="C110" s="212" t="s">
        <v>187</v>
      </c>
      <c r="D110" s="212" t="s">
        <v>107</v>
      </c>
      <c r="E110" s="213" t="s">
        <v>188</v>
      </c>
      <c r="F110" s="214" t="s">
        <v>189</v>
      </c>
      <c r="G110" s="215" t="s">
        <v>110</v>
      </c>
      <c r="H110" s="216">
        <v>1</v>
      </c>
      <c r="I110" s="217"/>
      <c r="J110" s="218">
        <f>ROUND(I110*H110,2)</f>
        <v>0</v>
      </c>
      <c r="K110" s="214" t="s">
        <v>111</v>
      </c>
      <c r="L110" s="42"/>
      <c r="M110" s="219" t="s">
        <v>19</v>
      </c>
      <c r="N110" s="220" t="s">
        <v>41</v>
      </c>
      <c r="O110" s="82"/>
      <c r="P110" s="221">
        <f>O110*H110</f>
        <v>0</v>
      </c>
      <c r="Q110" s="221">
        <v>0.0015</v>
      </c>
      <c r="R110" s="221">
        <f>Q110*H110</f>
        <v>0.0015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112</v>
      </c>
      <c r="AT110" s="223" t="s">
        <v>107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190</v>
      </c>
    </row>
    <row r="111" s="2" customFormat="1">
      <c r="A111" s="36"/>
      <c r="B111" s="37"/>
      <c r="C111" s="38"/>
      <c r="D111" s="235" t="s">
        <v>191</v>
      </c>
      <c r="E111" s="38"/>
      <c r="F111" s="236" t="s">
        <v>192</v>
      </c>
      <c r="G111" s="38"/>
      <c r="H111" s="38"/>
      <c r="I111" s="130"/>
      <c r="J111" s="38"/>
      <c r="K111" s="38"/>
      <c r="L111" s="42"/>
      <c r="M111" s="237"/>
      <c r="N111" s="238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191</v>
      </c>
      <c r="AU111" s="15" t="s">
        <v>78</v>
      </c>
    </row>
    <row r="112" s="2" customFormat="1" ht="16.5" customHeight="1">
      <c r="A112" s="36"/>
      <c r="B112" s="37"/>
      <c r="C112" s="212" t="s">
        <v>193</v>
      </c>
      <c r="D112" s="212" t="s">
        <v>107</v>
      </c>
      <c r="E112" s="213" t="s">
        <v>194</v>
      </c>
      <c r="F112" s="214" t="s">
        <v>195</v>
      </c>
      <c r="G112" s="215" t="s">
        <v>110</v>
      </c>
      <c r="H112" s="216">
        <v>1</v>
      </c>
      <c r="I112" s="217"/>
      <c r="J112" s="218">
        <f>ROUND(I112*H112,2)</f>
        <v>0</v>
      </c>
      <c r="K112" s="214" t="s">
        <v>111</v>
      </c>
      <c r="L112" s="42"/>
      <c r="M112" s="219" t="s">
        <v>19</v>
      </c>
      <c r="N112" s="220" t="s">
        <v>41</v>
      </c>
      <c r="O112" s="82"/>
      <c r="P112" s="221">
        <f>O112*H112</f>
        <v>0</v>
      </c>
      <c r="Q112" s="221">
        <v>0.0015</v>
      </c>
      <c r="R112" s="221">
        <f>Q112*H112</f>
        <v>0.0015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112</v>
      </c>
      <c r="AT112" s="223" t="s">
        <v>107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196</v>
      </c>
    </row>
    <row r="113" s="2" customFormat="1">
      <c r="A113" s="36"/>
      <c r="B113" s="37"/>
      <c r="C113" s="38"/>
      <c r="D113" s="235" t="s">
        <v>191</v>
      </c>
      <c r="E113" s="38"/>
      <c r="F113" s="236" t="s">
        <v>192</v>
      </c>
      <c r="G113" s="38"/>
      <c r="H113" s="38"/>
      <c r="I113" s="130"/>
      <c r="J113" s="38"/>
      <c r="K113" s="38"/>
      <c r="L113" s="42"/>
      <c r="M113" s="237"/>
      <c r="N113" s="23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191</v>
      </c>
      <c r="AU113" s="15" t="s">
        <v>78</v>
      </c>
    </row>
    <row r="114" s="2" customFormat="1" ht="16.5" customHeight="1">
      <c r="A114" s="36"/>
      <c r="B114" s="37"/>
      <c r="C114" s="225" t="s">
        <v>7</v>
      </c>
      <c r="D114" s="225" t="s">
        <v>101</v>
      </c>
      <c r="E114" s="226" t="s">
        <v>197</v>
      </c>
      <c r="F114" s="227" t="s">
        <v>198</v>
      </c>
      <c r="G114" s="228" t="s">
        <v>199</v>
      </c>
      <c r="H114" s="229">
        <v>1</v>
      </c>
      <c r="I114" s="230"/>
      <c r="J114" s="231">
        <f>ROUND(I114*H114,2)</f>
        <v>0</v>
      </c>
      <c r="K114" s="227" t="s">
        <v>19</v>
      </c>
      <c r="L114" s="232"/>
      <c r="M114" s="233" t="s">
        <v>19</v>
      </c>
      <c r="N114" s="234" t="s">
        <v>41</v>
      </c>
      <c r="O114" s="82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135</v>
      </c>
      <c r="AT114" s="223" t="s">
        <v>101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200</v>
      </c>
    </row>
    <row r="115" s="2" customFormat="1">
      <c r="A115" s="36"/>
      <c r="B115" s="37"/>
      <c r="C115" s="38"/>
      <c r="D115" s="235" t="s">
        <v>137</v>
      </c>
      <c r="E115" s="38"/>
      <c r="F115" s="236" t="s">
        <v>201</v>
      </c>
      <c r="G115" s="38"/>
      <c r="H115" s="38"/>
      <c r="I115" s="130"/>
      <c r="J115" s="38"/>
      <c r="K115" s="38"/>
      <c r="L115" s="42"/>
      <c r="M115" s="237"/>
      <c r="N115" s="23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137</v>
      </c>
      <c r="AU115" s="15" t="s">
        <v>78</v>
      </c>
    </row>
    <row r="116" s="2" customFormat="1" ht="16.5" customHeight="1">
      <c r="A116" s="36"/>
      <c r="B116" s="37"/>
      <c r="C116" s="212" t="s">
        <v>202</v>
      </c>
      <c r="D116" s="212" t="s">
        <v>107</v>
      </c>
      <c r="E116" s="213" t="s">
        <v>203</v>
      </c>
      <c r="F116" s="214" t="s">
        <v>204</v>
      </c>
      <c r="G116" s="215" t="s">
        <v>110</v>
      </c>
      <c r="H116" s="216">
        <v>1</v>
      </c>
      <c r="I116" s="217"/>
      <c r="J116" s="218">
        <f>ROUND(I116*H116,2)</f>
        <v>0</v>
      </c>
      <c r="K116" s="214" t="s">
        <v>111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112</v>
      </c>
      <c r="AT116" s="223" t="s">
        <v>107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205</v>
      </c>
    </row>
    <row r="117" s="2" customFormat="1" ht="16.5" customHeight="1">
      <c r="A117" s="36"/>
      <c r="B117" s="37"/>
      <c r="C117" s="212" t="s">
        <v>206</v>
      </c>
      <c r="D117" s="212" t="s">
        <v>107</v>
      </c>
      <c r="E117" s="213" t="s">
        <v>207</v>
      </c>
      <c r="F117" s="214" t="s">
        <v>208</v>
      </c>
      <c r="G117" s="215" t="s">
        <v>110</v>
      </c>
      <c r="H117" s="216">
        <v>1</v>
      </c>
      <c r="I117" s="217"/>
      <c r="J117" s="218">
        <f>ROUND(I117*H117,2)</f>
        <v>0</v>
      </c>
      <c r="K117" s="214" t="s">
        <v>111</v>
      </c>
      <c r="L117" s="42"/>
      <c r="M117" s="219" t="s">
        <v>19</v>
      </c>
      <c r="N117" s="220" t="s">
        <v>41</v>
      </c>
      <c r="O117" s="82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3" t="s">
        <v>112</v>
      </c>
      <c r="AT117" s="223" t="s">
        <v>107</v>
      </c>
      <c r="AU117" s="223" t="s">
        <v>78</v>
      </c>
      <c r="AY117" s="15" t="s">
        <v>104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5" t="s">
        <v>76</v>
      </c>
      <c r="BK117" s="224">
        <f>ROUND(I117*H117,2)</f>
        <v>0</v>
      </c>
      <c r="BL117" s="15" t="s">
        <v>112</v>
      </c>
      <c r="BM117" s="223" t="s">
        <v>209</v>
      </c>
    </row>
    <row r="118" s="2" customFormat="1" ht="21.75" customHeight="1">
      <c r="A118" s="36"/>
      <c r="B118" s="37"/>
      <c r="C118" s="212" t="s">
        <v>210</v>
      </c>
      <c r="D118" s="212" t="s">
        <v>107</v>
      </c>
      <c r="E118" s="213" t="s">
        <v>211</v>
      </c>
      <c r="F118" s="214" t="s">
        <v>212</v>
      </c>
      <c r="G118" s="215" t="s">
        <v>110</v>
      </c>
      <c r="H118" s="216">
        <v>1</v>
      </c>
      <c r="I118" s="217"/>
      <c r="J118" s="218">
        <f>ROUND(I118*H118,2)</f>
        <v>0</v>
      </c>
      <c r="K118" s="214" t="s">
        <v>111</v>
      </c>
      <c r="L118" s="42"/>
      <c r="M118" s="219" t="s">
        <v>19</v>
      </c>
      <c r="N118" s="220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112</v>
      </c>
      <c r="AT118" s="223" t="s">
        <v>107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213</v>
      </c>
    </row>
    <row r="119" s="2" customFormat="1" ht="21.75" customHeight="1">
      <c r="A119" s="36"/>
      <c r="B119" s="37"/>
      <c r="C119" s="212" t="s">
        <v>214</v>
      </c>
      <c r="D119" s="212" t="s">
        <v>107</v>
      </c>
      <c r="E119" s="213" t="s">
        <v>215</v>
      </c>
      <c r="F119" s="214" t="s">
        <v>216</v>
      </c>
      <c r="G119" s="215" t="s">
        <v>110</v>
      </c>
      <c r="H119" s="216">
        <v>2</v>
      </c>
      <c r="I119" s="217"/>
      <c r="J119" s="218">
        <f>ROUND(I119*H119,2)</f>
        <v>0</v>
      </c>
      <c r="K119" s="214" t="s">
        <v>111</v>
      </c>
      <c r="L119" s="42"/>
      <c r="M119" s="219" t="s">
        <v>19</v>
      </c>
      <c r="N119" s="220" t="s">
        <v>41</v>
      </c>
      <c r="O119" s="82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3" t="s">
        <v>112</v>
      </c>
      <c r="AT119" s="223" t="s">
        <v>107</v>
      </c>
      <c r="AU119" s="223" t="s">
        <v>78</v>
      </c>
      <c r="AY119" s="15" t="s">
        <v>104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5" t="s">
        <v>76</v>
      </c>
      <c r="BK119" s="224">
        <f>ROUND(I119*H119,2)</f>
        <v>0</v>
      </c>
      <c r="BL119" s="15" t="s">
        <v>112</v>
      </c>
      <c r="BM119" s="223" t="s">
        <v>217</v>
      </c>
    </row>
    <row r="120" s="2" customFormat="1" ht="16.5" customHeight="1">
      <c r="A120" s="36"/>
      <c r="B120" s="37"/>
      <c r="C120" s="212" t="s">
        <v>218</v>
      </c>
      <c r="D120" s="212" t="s">
        <v>107</v>
      </c>
      <c r="E120" s="213" t="s">
        <v>219</v>
      </c>
      <c r="F120" s="214" t="s">
        <v>220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221</v>
      </c>
    </row>
    <row r="121" s="2" customFormat="1" ht="16.5" customHeight="1">
      <c r="A121" s="36"/>
      <c r="B121" s="37"/>
      <c r="C121" s="225" t="s">
        <v>222</v>
      </c>
      <c r="D121" s="225" t="s">
        <v>101</v>
      </c>
      <c r="E121" s="226" t="s">
        <v>223</v>
      </c>
      <c r="F121" s="227" t="s">
        <v>224</v>
      </c>
      <c r="G121" s="228" t="s">
        <v>110</v>
      </c>
      <c r="H121" s="229">
        <v>1</v>
      </c>
      <c r="I121" s="230"/>
      <c r="J121" s="231">
        <f>ROUND(I121*H121,2)</f>
        <v>0</v>
      </c>
      <c r="K121" s="227" t="s">
        <v>19</v>
      </c>
      <c r="L121" s="232"/>
      <c r="M121" s="233" t="s">
        <v>19</v>
      </c>
      <c r="N121" s="234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135</v>
      </c>
      <c r="AT121" s="223" t="s">
        <v>101</v>
      </c>
      <c r="AU121" s="223" t="s">
        <v>78</v>
      </c>
      <c r="AY121" s="15" t="s">
        <v>104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76</v>
      </c>
      <c r="BK121" s="224">
        <f>ROUND(I121*H121,2)</f>
        <v>0</v>
      </c>
      <c r="BL121" s="15" t="s">
        <v>112</v>
      </c>
      <c r="BM121" s="223" t="s">
        <v>225</v>
      </c>
    </row>
    <row r="122" s="2" customFormat="1" ht="21.75" customHeight="1">
      <c r="A122" s="36"/>
      <c r="B122" s="37"/>
      <c r="C122" s="225" t="s">
        <v>226</v>
      </c>
      <c r="D122" s="225" t="s">
        <v>101</v>
      </c>
      <c r="E122" s="226" t="s">
        <v>227</v>
      </c>
      <c r="F122" s="227" t="s">
        <v>228</v>
      </c>
      <c r="G122" s="228" t="s">
        <v>110</v>
      </c>
      <c r="H122" s="229">
        <v>1</v>
      </c>
      <c r="I122" s="230"/>
      <c r="J122" s="231">
        <f>ROUND(I122*H122,2)</f>
        <v>0</v>
      </c>
      <c r="K122" s="227" t="s">
        <v>19</v>
      </c>
      <c r="L122" s="232"/>
      <c r="M122" s="233" t="s">
        <v>19</v>
      </c>
      <c r="N122" s="234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135</v>
      </c>
      <c r="AT122" s="223" t="s">
        <v>101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229</v>
      </c>
    </row>
    <row r="123" s="2" customFormat="1" ht="21.75" customHeight="1">
      <c r="A123" s="36"/>
      <c r="B123" s="37"/>
      <c r="C123" s="212" t="s">
        <v>230</v>
      </c>
      <c r="D123" s="212" t="s">
        <v>107</v>
      </c>
      <c r="E123" s="213" t="s">
        <v>231</v>
      </c>
      <c r="F123" s="214" t="s">
        <v>232</v>
      </c>
      <c r="G123" s="215" t="s">
        <v>110</v>
      </c>
      <c r="H123" s="216">
        <v>1</v>
      </c>
      <c r="I123" s="217"/>
      <c r="J123" s="218">
        <f>ROUND(I123*H123,2)</f>
        <v>0</v>
      </c>
      <c r="K123" s="214" t="s">
        <v>111</v>
      </c>
      <c r="L123" s="42"/>
      <c r="M123" s="239" t="s">
        <v>19</v>
      </c>
      <c r="N123" s="240" t="s">
        <v>41</v>
      </c>
      <c r="O123" s="241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112</v>
      </c>
      <c r="AT123" s="223" t="s">
        <v>107</v>
      </c>
      <c r="AU123" s="223" t="s">
        <v>78</v>
      </c>
      <c r="AY123" s="15" t="s">
        <v>104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76</v>
      </c>
      <c r="BK123" s="224">
        <f>ROUND(I123*H123,2)</f>
        <v>0</v>
      </c>
      <c r="BL123" s="15" t="s">
        <v>112</v>
      </c>
      <c r="BM123" s="223" t="s">
        <v>233</v>
      </c>
    </row>
    <row r="124" s="2" customFormat="1" ht="6.96" customHeight="1">
      <c r="A124" s="36"/>
      <c r="B124" s="57"/>
      <c r="C124" s="58"/>
      <c r="D124" s="58"/>
      <c r="E124" s="58"/>
      <c r="F124" s="58"/>
      <c r="G124" s="58"/>
      <c r="H124" s="58"/>
      <c r="I124" s="160"/>
      <c r="J124" s="58"/>
      <c r="K124" s="58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GY88yoeeJtn27HDEmszSDGlCDwz5+7yvuq2+jQS2rGC5lR+a3KcSr+KdTc0xt3rWMGR4sDpFw802E0MoBF0NDA==" hashValue="wnsl/mcXV+F1IdUidDx4clbvSvXubkquvnFDYD95hVIo1F8SG70ObYkGKK20K3gpdWnMFmFOwsC6zrotTyQwQA==" algorithmName="SHA-512" password="CC35"/>
  <autoFilter ref="C80:K12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234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235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236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237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238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239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240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241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242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243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244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245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246</v>
      </c>
      <c r="F19" s="255" t="s">
        <v>247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248</v>
      </c>
      <c r="F20" s="255" t="s">
        <v>249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250</v>
      </c>
      <c r="F21" s="255" t="s">
        <v>251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252</v>
      </c>
      <c r="F22" s="255" t="s">
        <v>253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254</v>
      </c>
      <c r="F23" s="255" t="s">
        <v>255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256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257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258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259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260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261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262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263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264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265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266</v>
      </c>
      <c r="F37" s="255"/>
      <c r="G37" s="255" t="s">
        <v>267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268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269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270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271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272</v>
      </c>
      <c r="F42" s="255"/>
      <c r="G42" s="255" t="s">
        <v>273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274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275</v>
      </c>
      <c r="F44" s="255"/>
      <c r="G44" s="255" t="s">
        <v>276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277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278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279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280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281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282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283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284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285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286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287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288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289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290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291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292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293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294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295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296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297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298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299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300</v>
      </c>
      <c r="D76" s="273"/>
      <c r="E76" s="273"/>
      <c r="F76" s="273" t="s">
        <v>301</v>
      </c>
      <c r="G76" s="274"/>
      <c r="H76" s="273" t="s">
        <v>52</v>
      </c>
      <c r="I76" s="273" t="s">
        <v>55</v>
      </c>
      <c r="J76" s="273" t="s">
        <v>302</v>
      </c>
      <c r="K76" s="272"/>
    </row>
    <row r="77" s="1" customFormat="1" ht="17.25" customHeight="1">
      <c r="B77" s="270"/>
      <c r="C77" s="275" t="s">
        <v>303</v>
      </c>
      <c r="D77" s="275"/>
      <c r="E77" s="275"/>
      <c r="F77" s="276" t="s">
        <v>304</v>
      </c>
      <c r="G77" s="277"/>
      <c r="H77" s="275"/>
      <c r="I77" s="275"/>
      <c r="J77" s="275" t="s">
        <v>305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306</v>
      </c>
      <c r="G79" s="279"/>
      <c r="H79" s="258" t="s">
        <v>307</v>
      </c>
      <c r="I79" s="258" t="s">
        <v>308</v>
      </c>
      <c r="J79" s="258">
        <v>20</v>
      </c>
      <c r="K79" s="272"/>
    </row>
    <row r="80" s="1" customFormat="1" ht="15" customHeight="1">
      <c r="B80" s="270"/>
      <c r="C80" s="258" t="s">
        <v>309</v>
      </c>
      <c r="D80" s="258"/>
      <c r="E80" s="258"/>
      <c r="F80" s="280" t="s">
        <v>306</v>
      </c>
      <c r="G80" s="279"/>
      <c r="H80" s="258" t="s">
        <v>310</v>
      </c>
      <c r="I80" s="258" t="s">
        <v>308</v>
      </c>
      <c r="J80" s="258">
        <v>120</v>
      </c>
      <c r="K80" s="272"/>
    </row>
    <row r="81" s="1" customFormat="1" ht="15" customHeight="1">
      <c r="B81" s="281"/>
      <c r="C81" s="258" t="s">
        <v>311</v>
      </c>
      <c r="D81" s="258"/>
      <c r="E81" s="258"/>
      <c r="F81" s="280" t="s">
        <v>312</v>
      </c>
      <c r="G81" s="279"/>
      <c r="H81" s="258" t="s">
        <v>313</v>
      </c>
      <c r="I81" s="258" t="s">
        <v>308</v>
      </c>
      <c r="J81" s="258">
        <v>50</v>
      </c>
      <c r="K81" s="272"/>
    </row>
    <row r="82" s="1" customFormat="1" ht="15" customHeight="1">
      <c r="B82" s="281"/>
      <c r="C82" s="258" t="s">
        <v>314</v>
      </c>
      <c r="D82" s="258"/>
      <c r="E82" s="258"/>
      <c r="F82" s="280" t="s">
        <v>306</v>
      </c>
      <c r="G82" s="279"/>
      <c r="H82" s="258" t="s">
        <v>315</v>
      </c>
      <c r="I82" s="258" t="s">
        <v>316</v>
      </c>
      <c r="J82" s="258"/>
      <c r="K82" s="272"/>
    </row>
    <row r="83" s="1" customFormat="1" ht="15" customHeight="1">
      <c r="B83" s="281"/>
      <c r="C83" s="282" t="s">
        <v>317</v>
      </c>
      <c r="D83" s="282"/>
      <c r="E83" s="282"/>
      <c r="F83" s="283" t="s">
        <v>312</v>
      </c>
      <c r="G83" s="282"/>
      <c r="H83" s="282" t="s">
        <v>318</v>
      </c>
      <c r="I83" s="282" t="s">
        <v>308</v>
      </c>
      <c r="J83" s="282">
        <v>15</v>
      </c>
      <c r="K83" s="272"/>
    </row>
    <row r="84" s="1" customFormat="1" ht="15" customHeight="1">
      <c r="B84" s="281"/>
      <c r="C84" s="282" t="s">
        <v>319</v>
      </c>
      <c r="D84" s="282"/>
      <c r="E84" s="282"/>
      <c r="F84" s="283" t="s">
        <v>312</v>
      </c>
      <c r="G84" s="282"/>
      <c r="H84" s="282" t="s">
        <v>320</v>
      </c>
      <c r="I84" s="282" t="s">
        <v>308</v>
      </c>
      <c r="J84" s="282">
        <v>15</v>
      </c>
      <c r="K84" s="272"/>
    </row>
    <row r="85" s="1" customFormat="1" ht="15" customHeight="1">
      <c r="B85" s="281"/>
      <c r="C85" s="282" t="s">
        <v>321</v>
      </c>
      <c r="D85" s="282"/>
      <c r="E85" s="282"/>
      <c r="F85" s="283" t="s">
        <v>312</v>
      </c>
      <c r="G85" s="282"/>
      <c r="H85" s="282" t="s">
        <v>322</v>
      </c>
      <c r="I85" s="282" t="s">
        <v>308</v>
      </c>
      <c r="J85" s="282">
        <v>20</v>
      </c>
      <c r="K85" s="272"/>
    </row>
    <row r="86" s="1" customFormat="1" ht="15" customHeight="1">
      <c r="B86" s="281"/>
      <c r="C86" s="282" t="s">
        <v>323</v>
      </c>
      <c r="D86" s="282"/>
      <c r="E86" s="282"/>
      <c r="F86" s="283" t="s">
        <v>312</v>
      </c>
      <c r="G86" s="282"/>
      <c r="H86" s="282" t="s">
        <v>324</v>
      </c>
      <c r="I86" s="282" t="s">
        <v>308</v>
      </c>
      <c r="J86" s="282">
        <v>20</v>
      </c>
      <c r="K86" s="272"/>
    </row>
    <row r="87" s="1" customFormat="1" ht="15" customHeight="1">
      <c r="B87" s="281"/>
      <c r="C87" s="258" t="s">
        <v>325</v>
      </c>
      <c r="D87" s="258"/>
      <c r="E87" s="258"/>
      <c r="F87" s="280" t="s">
        <v>312</v>
      </c>
      <c r="G87" s="279"/>
      <c r="H87" s="258" t="s">
        <v>326</v>
      </c>
      <c r="I87" s="258" t="s">
        <v>308</v>
      </c>
      <c r="J87" s="258">
        <v>50</v>
      </c>
      <c r="K87" s="272"/>
    </row>
    <row r="88" s="1" customFormat="1" ht="15" customHeight="1">
      <c r="B88" s="281"/>
      <c r="C88" s="258" t="s">
        <v>327</v>
      </c>
      <c r="D88" s="258"/>
      <c r="E88" s="258"/>
      <c r="F88" s="280" t="s">
        <v>312</v>
      </c>
      <c r="G88" s="279"/>
      <c r="H88" s="258" t="s">
        <v>328</v>
      </c>
      <c r="I88" s="258" t="s">
        <v>308</v>
      </c>
      <c r="J88" s="258">
        <v>20</v>
      </c>
      <c r="K88" s="272"/>
    </row>
    <row r="89" s="1" customFormat="1" ht="15" customHeight="1">
      <c r="B89" s="281"/>
      <c r="C89" s="258" t="s">
        <v>329</v>
      </c>
      <c r="D89" s="258"/>
      <c r="E89" s="258"/>
      <c r="F89" s="280" t="s">
        <v>312</v>
      </c>
      <c r="G89" s="279"/>
      <c r="H89" s="258" t="s">
        <v>330</v>
      </c>
      <c r="I89" s="258" t="s">
        <v>308</v>
      </c>
      <c r="J89" s="258">
        <v>20</v>
      </c>
      <c r="K89" s="272"/>
    </row>
    <row r="90" s="1" customFormat="1" ht="15" customHeight="1">
      <c r="B90" s="281"/>
      <c r="C90" s="258" t="s">
        <v>331</v>
      </c>
      <c r="D90" s="258"/>
      <c r="E90" s="258"/>
      <c r="F90" s="280" t="s">
        <v>312</v>
      </c>
      <c r="G90" s="279"/>
      <c r="H90" s="258" t="s">
        <v>332</v>
      </c>
      <c r="I90" s="258" t="s">
        <v>308</v>
      </c>
      <c r="J90" s="258">
        <v>50</v>
      </c>
      <c r="K90" s="272"/>
    </row>
    <row r="91" s="1" customFormat="1" ht="15" customHeight="1">
      <c r="B91" s="281"/>
      <c r="C91" s="258" t="s">
        <v>333</v>
      </c>
      <c r="D91" s="258"/>
      <c r="E91" s="258"/>
      <c r="F91" s="280" t="s">
        <v>312</v>
      </c>
      <c r="G91" s="279"/>
      <c r="H91" s="258" t="s">
        <v>333</v>
      </c>
      <c r="I91" s="258" t="s">
        <v>308</v>
      </c>
      <c r="J91" s="258">
        <v>50</v>
      </c>
      <c r="K91" s="272"/>
    </row>
    <row r="92" s="1" customFormat="1" ht="15" customHeight="1">
      <c r="B92" s="281"/>
      <c r="C92" s="258" t="s">
        <v>334</v>
      </c>
      <c r="D92" s="258"/>
      <c r="E92" s="258"/>
      <c r="F92" s="280" t="s">
        <v>312</v>
      </c>
      <c r="G92" s="279"/>
      <c r="H92" s="258" t="s">
        <v>335</v>
      </c>
      <c r="I92" s="258" t="s">
        <v>308</v>
      </c>
      <c r="J92" s="258">
        <v>255</v>
      </c>
      <c r="K92" s="272"/>
    </row>
    <row r="93" s="1" customFormat="1" ht="15" customHeight="1">
      <c r="B93" s="281"/>
      <c r="C93" s="258" t="s">
        <v>336</v>
      </c>
      <c r="D93" s="258"/>
      <c r="E93" s="258"/>
      <c r="F93" s="280" t="s">
        <v>306</v>
      </c>
      <c r="G93" s="279"/>
      <c r="H93" s="258" t="s">
        <v>337</v>
      </c>
      <c r="I93" s="258" t="s">
        <v>338</v>
      </c>
      <c r="J93" s="258"/>
      <c r="K93" s="272"/>
    </row>
    <row r="94" s="1" customFormat="1" ht="15" customHeight="1">
      <c r="B94" s="281"/>
      <c r="C94" s="258" t="s">
        <v>339</v>
      </c>
      <c r="D94" s="258"/>
      <c r="E94" s="258"/>
      <c r="F94" s="280" t="s">
        <v>306</v>
      </c>
      <c r="G94" s="279"/>
      <c r="H94" s="258" t="s">
        <v>340</v>
      </c>
      <c r="I94" s="258" t="s">
        <v>341</v>
      </c>
      <c r="J94" s="258"/>
      <c r="K94" s="272"/>
    </row>
    <row r="95" s="1" customFormat="1" ht="15" customHeight="1">
      <c r="B95" s="281"/>
      <c r="C95" s="258" t="s">
        <v>342</v>
      </c>
      <c r="D95" s="258"/>
      <c r="E95" s="258"/>
      <c r="F95" s="280" t="s">
        <v>306</v>
      </c>
      <c r="G95" s="279"/>
      <c r="H95" s="258" t="s">
        <v>342</v>
      </c>
      <c r="I95" s="258" t="s">
        <v>341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306</v>
      </c>
      <c r="G96" s="279"/>
      <c r="H96" s="258" t="s">
        <v>343</v>
      </c>
      <c r="I96" s="258" t="s">
        <v>341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306</v>
      </c>
      <c r="G97" s="279"/>
      <c r="H97" s="258" t="s">
        <v>344</v>
      </c>
      <c r="I97" s="258" t="s">
        <v>341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345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300</v>
      </c>
      <c r="D103" s="273"/>
      <c r="E103" s="273"/>
      <c r="F103" s="273" t="s">
        <v>301</v>
      </c>
      <c r="G103" s="274"/>
      <c r="H103" s="273" t="s">
        <v>52</v>
      </c>
      <c r="I103" s="273" t="s">
        <v>55</v>
      </c>
      <c r="J103" s="273" t="s">
        <v>302</v>
      </c>
      <c r="K103" s="272"/>
    </row>
    <row r="104" s="1" customFormat="1" ht="17.25" customHeight="1">
      <c r="B104" s="270"/>
      <c r="C104" s="275" t="s">
        <v>303</v>
      </c>
      <c r="D104" s="275"/>
      <c r="E104" s="275"/>
      <c r="F104" s="276" t="s">
        <v>304</v>
      </c>
      <c r="G104" s="277"/>
      <c r="H104" s="275"/>
      <c r="I104" s="275"/>
      <c r="J104" s="275" t="s">
        <v>305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306</v>
      </c>
      <c r="G106" s="289"/>
      <c r="H106" s="258" t="s">
        <v>346</v>
      </c>
      <c r="I106" s="258" t="s">
        <v>308</v>
      </c>
      <c r="J106" s="258">
        <v>20</v>
      </c>
      <c r="K106" s="272"/>
    </row>
    <row r="107" s="1" customFormat="1" ht="15" customHeight="1">
      <c r="B107" s="270"/>
      <c r="C107" s="258" t="s">
        <v>309</v>
      </c>
      <c r="D107" s="258"/>
      <c r="E107" s="258"/>
      <c r="F107" s="280" t="s">
        <v>306</v>
      </c>
      <c r="G107" s="258"/>
      <c r="H107" s="258" t="s">
        <v>346</v>
      </c>
      <c r="I107" s="258" t="s">
        <v>308</v>
      </c>
      <c r="J107" s="258">
        <v>120</v>
      </c>
      <c r="K107" s="272"/>
    </row>
    <row r="108" s="1" customFormat="1" ht="15" customHeight="1">
      <c r="B108" s="281"/>
      <c r="C108" s="258" t="s">
        <v>311</v>
      </c>
      <c r="D108" s="258"/>
      <c r="E108" s="258"/>
      <c r="F108" s="280" t="s">
        <v>312</v>
      </c>
      <c r="G108" s="258"/>
      <c r="H108" s="258" t="s">
        <v>346</v>
      </c>
      <c r="I108" s="258" t="s">
        <v>308</v>
      </c>
      <c r="J108" s="258">
        <v>50</v>
      </c>
      <c r="K108" s="272"/>
    </row>
    <row r="109" s="1" customFormat="1" ht="15" customHeight="1">
      <c r="B109" s="281"/>
      <c r="C109" s="258" t="s">
        <v>314</v>
      </c>
      <c r="D109" s="258"/>
      <c r="E109" s="258"/>
      <c r="F109" s="280" t="s">
        <v>306</v>
      </c>
      <c r="G109" s="258"/>
      <c r="H109" s="258" t="s">
        <v>346</v>
      </c>
      <c r="I109" s="258" t="s">
        <v>316</v>
      </c>
      <c r="J109" s="258"/>
      <c r="K109" s="272"/>
    </row>
    <row r="110" s="1" customFormat="1" ht="15" customHeight="1">
      <c r="B110" s="281"/>
      <c r="C110" s="258" t="s">
        <v>325</v>
      </c>
      <c r="D110" s="258"/>
      <c r="E110" s="258"/>
      <c r="F110" s="280" t="s">
        <v>312</v>
      </c>
      <c r="G110" s="258"/>
      <c r="H110" s="258" t="s">
        <v>346</v>
      </c>
      <c r="I110" s="258" t="s">
        <v>308</v>
      </c>
      <c r="J110" s="258">
        <v>50</v>
      </c>
      <c r="K110" s="272"/>
    </row>
    <row r="111" s="1" customFormat="1" ht="15" customHeight="1">
      <c r="B111" s="281"/>
      <c r="C111" s="258" t="s">
        <v>333</v>
      </c>
      <c r="D111" s="258"/>
      <c r="E111" s="258"/>
      <c r="F111" s="280" t="s">
        <v>312</v>
      </c>
      <c r="G111" s="258"/>
      <c r="H111" s="258" t="s">
        <v>346</v>
      </c>
      <c r="I111" s="258" t="s">
        <v>308</v>
      </c>
      <c r="J111" s="258">
        <v>50</v>
      </c>
      <c r="K111" s="272"/>
    </row>
    <row r="112" s="1" customFormat="1" ht="15" customHeight="1">
      <c r="B112" s="281"/>
      <c r="C112" s="258" t="s">
        <v>331</v>
      </c>
      <c r="D112" s="258"/>
      <c r="E112" s="258"/>
      <c r="F112" s="280" t="s">
        <v>312</v>
      </c>
      <c r="G112" s="258"/>
      <c r="H112" s="258" t="s">
        <v>346</v>
      </c>
      <c r="I112" s="258" t="s">
        <v>308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306</v>
      </c>
      <c r="G113" s="258"/>
      <c r="H113" s="258" t="s">
        <v>347</v>
      </c>
      <c r="I113" s="258" t="s">
        <v>308</v>
      </c>
      <c r="J113" s="258">
        <v>20</v>
      </c>
      <c r="K113" s="272"/>
    </row>
    <row r="114" s="1" customFormat="1" ht="15" customHeight="1">
      <c r="B114" s="281"/>
      <c r="C114" s="258" t="s">
        <v>348</v>
      </c>
      <c r="D114" s="258"/>
      <c r="E114" s="258"/>
      <c r="F114" s="280" t="s">
        <v>306</v>
      </c>
      <c r="G114" s="258"/>
      <c r="H114" s="258" t="s">
        <v>349</v>
      </c>
      <c r="I114" s="258" t="s">
        <v>308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306</v>
      </c>
      <c r="G115" s="258"/>
      <c r="H115" s="258" t="s">
        <v>350</v>
      </c>
      <c r="I115" s="258" t="s">
        <v>341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306</v>
      </c>
      <c r="G116" s="258"/>
      <c r="H116" s="258" t="s">
        <v>351</v>
      </c>
      <c r="I116" s="258" t="s">
        <v>341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306</v>
      </c>
      <c r="G117" s="258"/>
      <c r="H117" s="258" t="s">
        <v>352</v>
      </c>
      <c r="I117" s="258" t="s">
        <v>353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354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300</v>
      </c>
      <c r="D123" s="273"/>
      <c r="E123" s="273"/>
      <c r="F123" s="273" t="s">
        <v>301</v>
      </c>
      <c r="G123" s="274"/>
      <c r="H123" s="273" t="s">
        <v>52</v>
      </c>
      <c r="I123" s="273" t="s">
        <v>55</v>
      </c>
      <c r="J123" s="273" t="s">
        <v>302</v>
      </c>
      <c r="K123" s="299"/>
    </row>
    <row r="124" s="1" customFormat="1" ht="17.25" customHeight="1">
      <c r="B124" s="298"/>
      <c r="C124" s="275" t="s">
        <v>303</v>
      </c>
      <c r="D124" s="275"/>
      <c r="E124" s="275"/>
      <c r="F124" s="276" t="s">
        <v>304</v>
      </c>
      <c r="G124" s="277"/>
      <c r="H124" s="275"/>
      <c r="I124" s="275"/>
      <c r="J124" s="275" t="s">
        <v>305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309</v>
      </c>
      <c r="D126" s="278"/>
      <c r="E126" s="278"/>
      <c r="F126" s="280" t="s">
        <v>306</v>
      </c>
      <c r="G126" s="258"/>
      <c r="H126" s="258" t="s">
        <v>346</v>
      </c>
      <c r="I126" s="258" t="s">
        <v>308</v>
      </c>
      <c r="J126" s="258">
        <v>120</v>
      </c>
      <c r="K126" s="302"/>
    </row>
    <row r="127" s="1" customFormat="1" ht="15" customHeight="1">
      <c r="B127" s="300"/>
      <c r="C127" s="258" t="s">
        <v>355</v>
      </c>
      <c r="D127" s="258"/>
      <c r="E127" s="258"/>
      <c r="F127" s="280" t="s">
        <v>306</v>
      </c>
      <c r="G127" s="258"/>
      <c r="H127" s="258" t="s">
        <v>356</v>
      </c>
      <c r="I127" s="258" t="s">
        <v>308</v>
      </c>
      <c r="J127" s="258" t="s">
        <v>357</v>
      </c>
      <c r="K127" s="302"/>
    </row>
    <row r="128" s="1" customFormat="1" ht="15" customHeight="1">
      <c r="B128" s="300"/>
      <c r="C128" s="258" t="s">
        <v>254</v>
      </c>
      <c r="D128" s="258"/>
      <c r="E128" s="258"/>
      <c r="F128" s="280" t="s">
        <v>306</v>
      </c>
      <c r="G128" s="258"/>
      <c r="H128" s="258" t="s">
        <v>358</v>
      </c>
      <c r="I128" s="258" t="s">
        <v>308</v>
      </c>
      <c r="J128" s="258" t="s">
        <v>357</v>
      </c>
      <c r="K128" s="302"/>
    </row>
    <row r="129" s="1" customFormat="1" ht="15" customHeight="1">
      <c r="B129" s="300"/>
      <c r="C129" s="258" t="s">
        <v>317</v>
      </c>
      <c r="D129" s="258"/>
      <c r="E129" s="258"/>
      <c r="F129" s="280" t="s">
        <v>312</v>
      </c>
      <c r="G129" s="258"/>
      <c r="H129" s="258" t="s">
        <v>318</v>
      </c>
      <c r="I129" s="258" t="s">
        <v>308</v>
      </c>
      <c r="J129" s="258">
        <v>15</v>
      </c>
      <c r="K129" s="302"/>
    </row>
    <row r="130" s="1" customFormat="1" ht="15" customHeight="1">
      <c r="B130" s="300"/>
      <c r="C130" s="282" t="s">
        <v>319</v>
      </c>
      <c r="D130" s="282"/>
      <c r="E130" s="282"/>
      <c r="F130" s="283" t="s">
        <v>312</v>
      </c>
      <c r="G130" s="282"/>
      <c r="H130" s="282" t="s">
        <v>320</v>
      </c>
      <c r="I130" s="282" t="s">
        <v>308</v>
      </c>
      <c r="J130" s="282">
        <v>15</v>
      </c>
      <c r="K130" s="302"/>
    </row>
    <row r="131" s="1" customFormat="1" ht="15" customHeight="1">
      <c r="B131" s="300"/>
      <c r="C131" s="282" t="s">
        <v>321</v>
      </c>
      <c r="D131" s="282"/>
      <c r="E131" s="282"/>
      <c r="F131" s="283" t="s">
        <v>312</v>
      </c>
      <c r="G131" s="282"/>
      <c r="H131" s="282" t="s">
        <v>322</v>
      </c>
      <c r="I131" s="282" t="s">
        <v>308</v>
      </c>
      <c r="J131" s="282">
        <v>20</v>
      </c>
      <c r="K131" s="302"/>
    </row>
    <row r="132" s="1" customFormat="1" ht="15" customHeight="1">
      <c r="B132" s="300"/>
      <c r="C132" s="282" t="s">
        <v>323</v>
      </c>
      <c r="D132" s="282"/>
      <c r="E132" s="282"/>
      <c r="F132" s="283" t="s">
        <v>312</v>
      </c>
      <c r="G132" s="282"/>
      <c r="H132" s="282" t="s">
        <v>324</v>
      </c>
      <c r="I132" s="282" t="s">
        <v>308</v>
      </c>
      <c r="J132" s="282">
        <v>20</v>
      </c>
      <c r="K132" s="302"/>
    </row>
    <row r="133" s="1" customFormat="1" ht="15" customHeight="1">
      <c r="B133" s="300"/>
      <c r="C133" s="258" t="s">
        <v>311</v>
      </c>
      <c r="D133" s="258"/>
      <c r="E133" s="258"/>
      <c r="F133" s="280" t="s">
        <v>312</v>
      </c>
      <c r="G133" s="258"/>
      <c r="H133" s="258" t="s">
        <v>346</v>
      </c>
      <c r="I133" s="258" t="s">
        <v>308</v>
      </c>
      <c r="J133" s="258">
        <v>50</v>
      </c>
      <c r="K133" s="302"/>
    </row>
    <row r="134" s="1" customFormat="1" ht="15" customHeight="1">
      <c r="B134" s="300"/>
      <c r="C134" s="258" t="s">
        <v>325</v>
      </c>
      <c r="D134" s="258"/>
      <c r="E134" s="258"/>
      <c r="F134" s="280" t="s">
        <v>312</v>
      </c>
      <c r="G134" s="258"/>
      <c r="H134" s="258" t="s">
        <v>346</v>
      </c>
      <c r="I134" s="258" t="s">
        <v>308</v>
      </c>
      <c r="J134" s="258">
        <v>50</v>
      </c>
      <c r="K134" s="302"/>
    </row>
    <row r="135" s="1" customFormat="1" ht="15" customHeight="1">
      <c r="B135" s="300"/>
      <c r="C135" s="258" t="s">
        <v>331</v>
      </c>
      <c r="D135" s="258"/>
      <c r="E135" s="258"/>
      <c r="F135" s="280" t="s">
        <v>312</v>
      </c>
      <c r="G135" s="258"/>
      <c r="H135" s="258" t="s">
        <v>346</v>
      </c>
      <c r="I135" s="258" t="s">
        <v>308</v>
      </c>
      <c r="J135" s="258">
        <v>50</v>
      </c>
      <c r="K135" s="302"/>
    </row>
    <row r="136" s="1" customFormat="1" ht="15" customHeight="1">
      <c r="B136" s="300"/>
      <c r="C136" s="258" t="s">
        <v>333</v>
      </c>
      <c r="D136" s="258"/>
      <c r="E136" s="258"/>
      <c r="F136" s="280" t="s">
        <v>312</v>
      </c>
      <c r="G136" s="258"/>
      <c r="H136" s="258" t="s">
        <v>346</v>
      </c>
      <c r="I136" s="258" t="s">
        <v>308</v>
      </c>
      <c r="J136" s="258">
        <v>50</v>
      </c>
      <c r="K136" s="302"/>
    </row>
    <row r="137" s="1" customFormat="1" ht="15" customHeight="1">
      <c r="B137" s="300"/>
      <c r="C137" s="258" t="s">
        <v>334</v>
      </c>
      <c r="D137" s="258"/>
      <c r="E137" s="258"/>
      <c r="F137" s="280" t="s">
        <v>312</v>
      </c>
      <c r="G137" s="258"/>
      <c r="H137" s="258" t="s">
        <v>359</v>
      </c>
      <c r="I137" s="258" t="s">
        <v>308</v>
      </c>
      <c r="J137" s="258">
        <v>255</v>
      </c>
      <c r="K137" s="302"/>
    </row>
    <row r="138" s="1" customFormat="1" ht="15" customHeight="1">
      <c r="B138" s="300"/>
      <c r="C138" s="258" t="s">
        <v>336</v>
      </c>
      <c r="D138" s="258"/>
      <c r="E138" s="258"/>
      <c r="F138" s="280" t="s">
        <v>306</v>
      </c>
      <c r="G138" s="258"/>
      <c r="H138" s="258" t="s">
        <v>360</v>
      </c>
      <c r="I138" s="258" t="s">
        <v>338</v>
      </c>
      <c r="J138" s="258"/>
      <c r="K138" s="302"/>
    </row>
    <row r="139" s="1" customFormat="1" ht="15" customHeight="1">
      <c r="B139" s="300"/>
      <c r="C139" s="258" t="s">
        <v>339</v>
      </c>
      <c r="D139" s="258"/>
      <c r="E139" s="258"/>
      <c r="F139" s="280" t="s">
        <v>306</v>
      </c>
      <c r="G139" s="258"/>
      <c r="H139" s="258" t="s">
        <v>361</v>
      </c>
      <c r="I139" s="258" t="s">
        <v>341</v>
      </c>
      <c r="J139" s="258"/>
      <c r="K139" s="302"/>
    </row>
    <row r="140" s="1" customFormat="1" ht="15" customHeight="1">
      <c r="B140" s="300"/>
      <c r="C140" s="258" t="s">
        <v>342</v>
      </c>
      <c r="D140" s="258"/>
      <c r="E140" s="258"/>
      <c r="F140" s="280" t="s">
        <v>306</v>
      </c>
      <c r="G140" s="258"/>
      <c r="H140" s="258" t="s">
        <v>342</v>
      </c>
      <c r="I140" s="258" t="s">
        <v>341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306</v>
      </c>
      <c r="G141" s="258"/>
      <c r="H141" s="258" t="s">
        <v>362</v>
      </c>
      <c r="I141" s="258" t="s">
        <v>341</v>
      </c>
      <c r="J141" s="258"/>
      <c r="K141" s="302"/>
    </row>
    <row r="142" s="1" customFormat="1" ht="15" customHeight="1">
      <c r="B142" s="300"/>
      <c r="C142" s="258" t="s">
        <v>363</v>
      </c>
      <c r="D142" s="258"/>
      <c r="E142" s="258"/>
      <c r="F142" s="280" t="s">
        <v>306</v>
      </c>
      <c r="G142" s="258"/>
      <c r="H142" s="258" t="s">
        <v>364</v>
      </c>
      <c r="I142" s="258" t="s">
        <v>341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365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300</v>
      </c>
      <c r="D148" s="273"/>
      <c r="E148" s="273"/>
      <c r="F148" s="273" t="s">
        <v>301</v>
      </c>
      <c r="G148" s="274"/>
      <c r="H148" s="273" t="s">
        <v>52</v>
      </c>
      <c r="I148" s="273" t="s">
        <v>55</v>
      </c>
      <c r="J148" s="273" t="s">
        <v>302</v>
      </c>
      <c r="K148" s="272"/>
    </row>
    <row r="149" s="1" customFormat="1" ht="17.25" customHeight="1">
      <c r="B149" s="270"/>
      <c r="C149" s="275" t="s">
        <v>303</v>
      </c>
      <c r="D149" s="275"/>
      <c r="E149" s="275"/>
      <c r="F149" s="276" t="s">
        <v>304</v>
      </c>
      <c r="G149" s="277"/>
      <c r="H149" s="275"/>
      <c r="I149" s="275"/>
      <c r="J149" s="275" t="s">
        <v>305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309</v>
      </c>
      <c r="D151" s="258"/>
      <c r="E151" s="258"/>
      <c r="F151" s="307" t="s">
        <v>306</v>
      </c>
      <c r="G151" s="258"/>
      <c r="H151" s="306" t="s">
        <v>346</v>
      </c>
      <c r="I151" s="306" t="s">
        <v>308</v>
      </c>
      <c r="J151" s="306">
        <v>120</v>
      </c>
      <c r="K151" s="302"/>
    </row>
    <row r="152" s="1" customFormat="1" ht="15" customHeight="1">
      <c r="B152" s="281"/>
      <c r="C152" s="306" t="s">
        <v>355</v>
      </c>
      <c r="D152" s="258"/>
      <c r="E152" s="258"/>
      <c r="F152" s="307" t="s">
        <v>306</v>
      </c>
      <c r="G152" s="258"/>
      <c r="H152" s="306" t="s">
        <v>366</v>
      </c>
      <c r="I152" s="306" t="s">
        <v>308</v>
      </c>
      <c r="J152" s="306" t="s">
        <v>357</v>
      </c>
      <c r="K152" s="302"/>
    </row>
    <row r="153" s="1" customFormat="1" ht="15" customHeight="1">
      <c r="B153" s="281"/>
      <c r="C153" s="306" t="s">
        <v>254</v>
      </c>
      <c r="D153" s="258"/>
      <c r="E153" s="258"/>
      <c r="F153" s="307" t="s">
        <v>306</v>
      </c>
      <c r="G153" s="258"/>
      <c r="H153" s="306" t="s">
        <v>367</v>
      </c>
      <c r="I153" s="306" t="s">
        <v>308</v>
      </c>
      <c r="J153" s="306" t="s">
        <v>357</v>
      </c>
      <c r="K153" s="302"/>
    </row>
    <row r="154" s="1" customFormat="1" ht="15" customHeight="1">
      <c r="B154" s="281"/>
      <c r="C154" s="306" t="s">
        <v>311</v>
      </c>
      <c r="D154" s="258"/>
      <c r="E154" s="258"/>
      <c r="F154" s="307" t="s">
        <v>312</v>
      </c>
      <c r="G154" s="258"/>
      <c r="H154" s="306" t="s">
        <v>346</v>
      </c>
      <c r="I154" s="306" t="s">
        <v>308</v>
      </c>
      <c r="J154" s="306">
        <v>50</v>
      </c>
      <c r="K154" s="302"/>
    </row>
    <row r="155" s="1" customFormat="1" ht="15" customHeight="1">
      <c r="B155" s="281"/>
      <c r="C155" s="306" t="s">
        <v>314</v>
      </c>
      <c r="D155" s="258"/>
      <c r="E155" s="258"/>
      <c r="F155" s="307" t="s">
        <v>306</v>
      </c>
      <c r="G155" s="258"/>
      <c r="H155" s="306" t="s">
        <v>346</v>
      </c>
      <c r="I155" s="306" t="s">
        <v>316</v>
      </c>
      <c r="J155" s="306"/>
      <c r="K155" s="302"/>
    </row>
    <row r="156" s="1" customFormat="1" ht="15" customHeight="1">
      <c r="B156" s="281"/>
      <c r="C156" s="306" t="s">
        <v>325</v>
      </c>
      <c r="D156" s="258"/>
      <c r="E156" s="258"/>
      <c r="F156" s="307" t="s">
        <v>312</v>
      </c>
      <c r="G156" s="258"/>
      <c r="H156" s="306" t="s">
        <v>346</v>
      </c>
      <c r="I156" s="306" t="s">
        <v>308</v>
      </c>
      <c r="J156" s="306">
        <v>50</v>
      </c>
      <c r="K156" s="302"/>
    </row>
    <row r="157" s="1" customFormat="1" ht="15" customHeight="1">
      <c r="B157" s="281"/>
      <c r="C157" s="306" t="s">
        <v>333</v>
      </c>
      <c r="D157" s="258"/>
      <c r="E157" s="258"/>
      <c r="F157" s="307" t="s">
        <v>312</v>
      </c>
      <c r="G157" s="258"/>
      <c r="H157" s="306" t="s">
        <v>346</v>
      </c>
      <c r="I157" s="306" t="s">
        <v>308</v>
      </c>
      <c r="J157" s="306">
        <v>50</v>
      </c>
      <c r="K157" s="302"/>
    </row>
    <row r="158" s="1" customFormat="1" ht="15" customHeight="1">
      <c r="B158" s="281"/>
      <c r="C158" s="306" t="s">
        <v>331</v>
      </c>
      <c r="D158" s="258"/>
      <c r="E158" s="258"/>
      <c r="F158" s="307" t="s">
        <v>312</v>
      </c>
      <c r="G158" s="258"/>
      <c r="H158" s="306" t="s">
        <v>346</v>
      </c>
      <c r="I158" s="306" t="s">
        <v>308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306</v>
      </c>
      <c r="G159" s="258"/>
      <c r="H159" s="306" t="s">
        <v>368</v>
      </c>
      <c r="I159" s="306" t="s">
        <v>308</v>
      </c>
      <c r="J159" s="306" t="s">
        <v>369</v>
      </c>
      <c r="K159" s="302"/>
    </row>
    <row r="160" s="1" customFormat="1" ht="15" customHeight="1">
      <c r="B160" s="281"/>
      <c r="C160" s="306" t="s">
        <v>370</v>
      </c>
      <c r="D160" s="258"/>
      <c r="E160" s="258"/>
      <c r="F160" s="307" t="s">
        <v>306</v>
      </c>
      <c r="G160" s="258"/>
      <c r="H160" s="306" t="s">
        <v>371</v>
      </c>
      <c r="I160" s="306" t="s">
        <v>341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372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300</v>
      </c>
      <c r="D166" s="273"/>
      <c r="E166" s="273"/>
      <c r="F166" s="273" t="s">
        <v>301</v>
      </c>
      <c r="G166" s="310"/>
      <c r="H166" s="311" t="s">
        <v>52</v>
      </c>
      <c r="I166" s="311" t="s">
        <v>55</v>
      </c>
      <c r="J166" s="273" t="s">
        <v>302</v>
      </c>
      <c r="K166" s="250"/>
    </row>
    <row r="167" s="1" customFormat="1" ht="17.25" customHeight="1">
      <c r="B167" s="251"/>
      <c r="C167" s="275" t="s">
        <v>303</v>
      </c>
      <c r="D167" s="275"/>
      <c r="E167" s="275"/>
      <c r="F167" s="276" t="s">
        <v>304</v>
      </c>
      <c r="G167" s="312"/>
      <c r="H167" s="313"/>
      <c r="I167" s="313"/>
      <c r="J167" s="275" t="s">
        <v>305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309</v>
      </c>
      <c r="D169" s="258"/>
      <c r="E169" s="258"/>
      <c r="F169" s="280" t="s">
        <v>306</v>
      </c>
      <c r="G169" s="258"/>
      <c r="H169" s="258" t="s">
        <v>346</v>
      </c>
      <c r="I169" s="258" t="s">
        <v>308</v>
      </c>
      <c r="J169" s="258">
        <v>120</v>
      </c>
      <c r="K169" s="302"/>
    </row>
    <row r="170" s="1" customFormat="1" ht="15" customHeight="1">
      <c r="B170" s="281"/>
      <c r="C170" s="258" t="s">
        <v>355</v>
      </c>
      <c r="D170" s="258"/>
      <c r="E170" s="258"/>
      <c r="F170" s="280" t="s">
        <v>306</v>
      </c>
      <c r="G170" s="258"/>
      <c r="H170" s="258" t="s">
        <v>356</v>
      </c>
      <c r="I170" s="258" t="s">
        <v>308</v>
      </c>
      <c r="J170" s="258" t="s">
        <v>357</v>
      </c>
      <c r="K170" s="302"/>
    </row>
    <row r="171" s="1" customFormat="1" ht="15" customHeight="1">
      <c r="B171" s="281"/>
      <c r="C171" s="258" t="s">
        <v>254</v>
      </c>
      <c r="D171" s="258"/>
      <c r="E171" s="258"/>
      <c r="F171" s="280" t="s">
        <v>306</v>
      </c>
      <c r="G171" s="258"/>
      <c r="H171" s="258" t="s">
        <v>373</v>
      </c>
      <c r="I171" s="258" t="s">
        <v>308</v>
      </c>
      <c r="J171" s="258" t="s">
        <v>357</v>
      </c>
      <c r="K171" s="302"/>
    </row>
    <row r="172" s="1" customFormat="1" ht="15" customHeight="1">
      <c r="B172" s="281"/>
      <c r="C172" s="258" t="s">
        <v>311</v>
      </c>
      <c r="D172" s="258"/>
      <c r="E172" s="258"/>
      <c r="F172" s="280" t="s">
        <v>312</v>
      </c>
      <c r="G172" s="258"/>
      <c r="H172" s="258" t="s">
        <v>373</v>
      </c>
      <c r="I172" s="258" t="s">
        <v>308</v>
      </c>
      <c r="J172" s="258">
        <v>50</v>
      </c>
      <c r="K172" s="302"/>
    </row>
    <row r="173" s="1" customFormat="1" ht="15" customHeight="1">
      <c r="B173" s="281"/>
      <c r="C173" s="258" t="s">
        <v>314</v>
      </c>
      <c r="D173" s="258"/>
      <c r="E173" s="258"/>
      <c r="F173" s="280" t="s">
        <v>306</v>
      </c>
      <c r="G173" s="258"/>
      <c r="H173" s="258" t="s">
        <v>373</v>
      </c>
      <c r="I173" s="258" t="s">
        <v>316</v>
      </c>
      <c r="J173" s="258"/>
      <c r="K173" s="302"/>
    </row>
    <row r="174" s="1" customFormat="1" ht="15" customHeight="1">
      <c r="B174" s="281"/>
      <c r="C174" s="258" t="s">
        <v>325</v>
      </c>
      <c r="D174" s="258"/>
      <c r="E174" s="258"/>
      <c r="F174" s="280" t="s">
        <v>312</v>
      </c>
      <c r="G174" s="258"/>
      <c r="H174" s="258" t="s">
        <v>373</v>
      </c>
      <c r="I174" s="258" t="s">
        <v>308</v>
      </c>
      <c r="J174" s="258">
        <v>50</v>
      </c>
      <c r="K174" s="302"/>
    </row>
    <row r="175" s="1" customFormat="1" ht="15" customHeight="1">
      <c r="B175" s="281"/>
      <c r="C175" s="258" t="s">
        <v>333</v>
      </c>
      <c r="D175" s="258"/>
      <c r="E175" s="258"/>
      <c r="F175" s="280" t="s">
        <v>312</v>
      </c>
      <c r="G175" s="258"/>
      <c r="H175" s="258" t="s">
        <v>373</v>
      </c>
      <c r="I175" s="258" t="s">
        <v>308</v>
      </c>
      <c r="J175" s="258">
        <v>50</v>
      </c>
      <c r="K175" s="302"/>
    </row>
    <row r="176" s="1" customFormat="1" ht="15" customHeight="1">
      <c r="B176" s="281"/>
      <c r="C176" s="258" t="s">
        <v>331</v>
      </c>
      <c r="D176" s="258"/>
      <c r="E176" s="258"/>
      <c r="F176" s="280" t="s">
        <v>312</v>
      </c>
      <c r="G176" s="258"/>
      <c r="H176" s="258" t="s">
        <v>373</v>
      </c>
      <c r="I176" s="258" t="s">
        <v>308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306</v>
      </c>
      <c r="G177" s="258"/>
      <c r="H177" s="258" t="s">
        <v>374</v>
      </c>
      <c r="I177" s="258" t="s">
        <v>375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306</v>
      </c>
      <c r="G178" s="258"/>
      <c r="H178" s="258" t="s">
        <v>376</v>
      </c>
      <c r="I178" s="258" t="s">
        <v>377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306</v>
      </c>
      <c r="G179" s="258"/>
      <c r="H179" s="258" t="s">
        <v>378</v>
      </c>
      <c r="I179" s="258" t="s">
        <v>308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306</v>
      </c>
      <c r="G180" s="258"/>
      <c r="H180" s="258" t="s">
        <v>379</v>
      </c>
      <c r="I180" s="258" t="s">
        <v>308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306</v>
      </c>
      <c r="G181" s="258"/>
      <c r="H181" s="258" t="s">
        <v>270</v>
      </c>
      <c r="I181" s="258" t="s">
        <v>308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306</v>
      </c>
      <c r="G182" s="258"/>
      <c r="H182" s="258" t="s">
        <v>380</v>
      </c>
      <c r="I182" s="258" t="s">
        <v>341</v>
      </c>
      <c r="J182" s="258"/>
      <c r="K182" s="302"/>
    </row>
    <row r="183" s="1" customFormat="1" ht="15" customHeight="1">
      <c r="B183" s="281"/>
      <c r="C183" s="258" t="s">
        <v>381</v>
      </c>
      <c r="D183" s="258"/>
      <c r="E183" s="258"/>
      <c r="F183" s="280" t="s">
        <v>306</v>
      </c>
      <c r="G183" s="258"/>
      <c r="H183" s="258" t="s">
        <v>382</v>
      </c>
      <c r="I183" s="258" t="s">
        <v>341</v>
      </c>
      <c r="J183" s="258"/>
      <c r="K183" s="302"/>
    </row>
    <row r="184" s="1" customFormat="1" ht="15" customHeight="1">
      <c r="B184" s="281"/>
      <c r="C184" s="258" t="s">
        <v>370</v>
      </c>
      <c r="D184" s="258"/>
      <c r="E184" s="258"/>
      <c r="F184" s="280" t="s">
        <v>306</v>
      </c>
      <c r="G184" s="258"/>
      <c r="H184" s="258" t="s">
        <v>383</v>
      </c>
      <c r="I184" s="258" t="s">
        <v>341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312</v>
      </c>
      <c r="G185" s="258"/>
      <c r="H185" s="258" t="s">
        <v>384</v>
      </c>
      <c r="I185" s="258" t="s">
        <v>308</v>
      </c>
      <c r="J185" s="258">
        <v>50</v>
      </c>
      <c r="K185" s="302"/>
    </row>
    <row r="186" s="1" customFormat="1" ht="15" customHeight="1">
      <c r="B186" s="281"/>
      <c r="C186" s="258" t="s">
        <v>385</v>
      </c>
      <c r="D186" s="258"/>
      <c r="E186" s="258"/>
      <c r="F186" s="280" t="s">
        <v>312</v>
      </c>
      <c r="G186" s="258"/>
      <c r="H186" s="258" t="s">
        <v>386</v>
      </c>
      <c r="I186" s="258" t="s">
        <v>387</v>
      </c>
      <c r="J186" s="258"/>
      <c r="K186" s="302"/>
    </row>
    <row r="187" s="1" customFormat="1" ht="15" customHeight="1">
      <c r="B187" s="281"/>
      <c r="C187" s="258" t="s">
        <v>388</v>
      </c>
      <c r="D187" s="258"/>
      <c r="E187" s="258"/>
      <c r="F187" s="280" t="s">
        <v>312</v>
      </c>
      <c r="G187" s="258"/>
      <c r="H187" s="258" t="s">
        <v>389</v>
      </c>
      <c r="I187" s="258" t="s">
        <v>387</v>
      </c>
      <c r="J187" s="258"/>
      <c r="K187" s="302"/>
    </row>
    <row r="188" s="1" customFormat="1" ht="15" customHeight="1">
      <c r="B188" s="281"/>
      <c r="C188" s="258" t="s">
        <v>390</v>
      </c>
      <c r="D188" s="258"/>
      <c r="E188" s="258"/>
      <c r="F188" s="280" t="s">
        <v>312</v>
      </c>
      <c r="G188" s="258"/>
      <c r="H188" s="258" t="s">
        <v>391</v>
      </c>
      <c r="I188" s="258" t="s">
        <v>387</v>
      </c>
      <c r="J188" s="258"/>
      <c r="K188" s="302"/>
    </row>
    <row r="189" s="1" customFormat="1" ht="15" customHeight="1">
      <c r="B189" s="281"/>
      <c r="C189" s="314" t="s">
        <v>392</v>
      </c>
      <c r="D189" s="258"/>
      <c r="E189" s="258"/>
      <c r="F189" s="280" t="s">
        <v>312</v>
      </c>
      <c r="G189" s="258"/>
      <c r="H189" s="258" t="s">
        <v>393</v>
      </c>
      <c r="I189" s="258" t="s">
        <v>394</v>
      </c>
      <c r="J189" s="315" t="s">
        <v>395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306</v>
      </c>
      <c r="G190" s="258"/>
      <c r="H190" s="255" t="s">
        <v>396</v>
      </c>
      <c r="I190" s="258" t="s">
        <v>397</v>
      </c>
      <c r="J190" s="258"/>
      <c r="K190" s="302"/>
    </row>
    <row r="191" s="1" customFormat="1" ht="15" customHeight="1">
      <c r="B191" s="281"/>
      <c r="C191" s="265" t="s">
        <v>398</v>
      </c>
      <c r="D191" s="258"/>
      <c r="E191" s="258"/>
      <c r="F191" s="280" t="s">
        <v>306</v>
      </c>
      <c r="G191" s="258"/>
      <c r="H191" s="258" t="s">
        <v>399</v>
      </c>
      <c r="I191" s="258" t="s">
        <v>341</v>
      </c>
      <c r="J191" s="258"/>
      <c r="K191" s="302"/>
    </row>
    <row r="192" s="1" customFormat="1" ht="15" customHeight="1">
      <c r="B192" s="281"/>
      <c r="C192" s="265" t="s">
        <v>400</v>
      </c>
      <c r="D192" s="258"/>
      <c r="E192" s="258"/>
      <c r="F192" s="280" t="s">
        <v>306</v>
      </c>
      <c r="G192" s="258"/>
      <c r="H192" s="258" t="s">
        <v>401</v>
      </c>
      <c r="I192" s="258" t="s">
        <v>341</v>
      </c>
      <c r="J192" s="258"/>
      <c r="K192" s="302"/>
    </row>
    <row r="193" s="1" customFormat="1" ht="15" customHeight="1">
      <c r="B193" s="281"/>
      <c r="C193" s="265" t="s">
        <v>402</v>
      </c>
      <c r="D193" s="258"/>
      <c r="E193" s="258"/>
      <c r="F193" s="280" t="s">
        <v>312</v>
      </c>
      <c r="G193" s="258"/>
      <c r="H193" s="258" t="s">
        <v>403</v>
      </c>
      <c r="I193" s="258" t="s">
        <v>341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404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405</v>
      </c>
      <c r="D200" s="317"/>
      <c r="E200" s="317"/>
      <c r="F200" s="317" t="s">
        <v>406</v>
      </c>
      <c r="G200" s="318"/>
      <c r="H200" s="317" t="s">
        <v>407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397</v>
      </c>
      <c r="D202" s="258"/>
      <c r="E202" s="258"/>
      <c r="F202" s="280" t="s">
        <v>41</v>
      </c>
      <c r="G202" s="258"/>
      <c r="H202" s="258" t="s">
        <v>408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409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410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411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412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353</v>
      </c>
      <c r="D208" s="258"/>
      <c r="E208" s="258"/>
      <c r="F208" s="280" t="s">
        <v>75</v>
      </c>
      <c r="G208" s="258"/>
      <c r="H208" s="258" t="s">
        <v>413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248</v>
      </c>
      <c r="G209" s="258"/>
      <c r="H209" s="258" t="s">
        <v>249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246</v>
      </c>
      <c r="G210" s="258"/>
      <c r="H210" s="258" t="s">
        <v>414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250</v>
      </c>
      <c r="G211" s="265"/>
      <c r="H211" s="306" t="s">
        <v>251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252</v>
      </c>
      <c r="G212" s="265"/>
      <c r="H212" s="306" t="s">
        <v>415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377</v>
      </c>
      <c r="D214" s="287"/>
      <c r="E214" s="287"/>
      <c r="F214" s="280">
        <v>1</v>
      </c>
      <c r="G214" s="265"/>
      <c r="H214" s="306" t="s">
        <v>416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417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418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419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2020-02-18T12:56:20Z</dcterms:created>
  <dcterms:modified xsi:type="dcterms:W3CDTF">2020-02-18T12:56:22Z</dcterms:modified>
</cp:coreProperties>
</file>